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615" windowWidth="20730" windowHeight="8715"/>
  </bookViews>
  <sheets>
    <sheet name="Прогноз 2020" sheetId="1" r:id="rId1"/>
  </sheets>
  <definedNames>
    <definedName name="_xlnm.Print_Titles" localSheetId="0">'Прогноз 2020'!$2:$3</definedName>
  </definedNames>
  <calcPr calcId="145621"/>
</workbook>
</file>

<file path=xl/calcChain.xml><?xml version="1.0" encoding="utf-8"?>
<calcChain xmlns="http://schemas.openxmlformats.org/spreadsheetml/2006/main">
  <c r="I20" i="1" l="1"/>
  <c r="I9" i="1" l="1"/>
  <c r="I12" i="1"/>
  <c r="I15" i="1"/>
  <c r="I17" i="1"/>
  <c r="I25" i="1"/>
  <c r="I27" i="1"/>
  <c r="I30" i="1"/>
  <c r="I33" i="1"/>
  <c r="I35" i="1"/>
  <c r="I37" i="1"/>
  <c r="I40" i="1"/>
  <c r="I43" i="1"/>
  <c r="I46" i="1"/>
  <c r="I48" i="1"/>
  <c r="I51" i="1"/>
  <c r="I5" i="1"/>
  <c r="F9" i="1" l="1"/>
  <c r="E9" i="1"/>
  <c r="D9" i="1"/>
  <c r="C9" i="1"/>
</calcChain>
</file>

<file path=xl/sharedStrings.xml><?xml version="1.0" encoding="utf-8"?>
<sst xmlns="http://schemas.openxmlformats.org/spreadsheetml/2006/main" count="126" uniqueCount="75">
  <si>
    <t>Показатели</t>
  </si>
  <si>
    <t>Ед. изм.</t>
  </si>
  <si>
    <t>отчет</t>
  </si>
  <si>
    <t>1. Население</t>
  </si>
  <si>
    <t>Среднегодовая численность постоянного населения</t>
  </si>
  <si>
    <t>тыс.чел.</t>
  </si>
  <si>
    <t>темп роста к пред.году</t>
  </si>
  <si>
    <t>%</t>
  </si>
  <si>
    <t>2. Производство товаров и услуг</t>
  </si>
  <si>
    <t xml:space="preserve">млн. руб. </t>
  </si>
  <si>
    <t>% к пред. году в соп. ценах</t>
  </si>
  <si>
    <t xml:space="preserve">Объем отгруженных товаров собственного производства, выполненных работ и услуг собственными силами </t>
  </si>
  <si>
    <t>Продукция сельского хозяйства</t>
  </si>
  <si>
    <t>млн. руб.</t>
  </si>
  <si>
    <t>Индекс производства продукции сельского хозяйства</t>
  </si>
  <si>
    <t>Объем услуг транспорта</t>
  </si>
  <si>
    <t xml:space="preserve"> млн. руб.</t>
  </si>
  <si>
    <t xml:space="preserve">Объем работ, выполненных по виду экономической деятельности "Строительство" </t>
  </si>
  <si>
    <t xml:space="preserve">Индекс производства </t>
  </si>
  <si>
    <t>Ввод в действие жилых домов</t>
  </si>
  <si>
    <t>тыс. кв. м. в общей площади</t>
  </si>
  <si>
    <t>Индекс потребительских цен (среднегодовой)</t>
  </si>
  <si>
    <t xml:space="preserve">% к пред. году </t>
  </si>
  <si>
    <t>Оборот розничной торговли</t>
  </si>
  <si>
    <t>Оборот общественного питания</t>
  </si>
  <si>
    <t>Объем услуг курортно-туристского комплекса</t>
  </si>
  <si>
    <t>Темп роста</t>
  </si>
  <si>
    <t>Число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</si>
  <si>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</si>
  <si>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</si>
  <si>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тыс. чел.</t>
  </si>
  <si>
    <t>Оборот малых и средних предприятий, включая микропредприятия</t>
  </si>
  <si>
    <t>Инвестиции в основной капитал</t>
  </si>
  <si>
    <t>Индекс физического объема инвестиций в основной капитал</t>
  </si>
  <si>
    <t>% к пред. году</t>
  </si>
  <si>
    <t>Среднегодовая численность занятых в экономике</t>
  </si>
  <si>
    <t>Фонд начисленной заработной платы всех работников</t>
  </si>
  <si>
    <t xml:space="preserve">млн.руб. </t>
  </si>
  <si>
    <t>2.1. Промышленное производство</t>
  </si>
  <si>
    <t>2.2. Сельское хозяйство</t>
  </si>
  <si>
    <t>2.5. Потребительский рынок</t>
  </si>
  <si>
    <t>2.6. Курортно-туристский комплекс</t>
  </si>
  <si>
    <t>3. Малое и среднее предпринимательство, включая микропредприятия</t>
  </si>
  <si>
    <t>4. Инвестиции</t>
  </si>
  <si>
    <t>5. Финансовая деятельность организаций</t>
  </si>
  <si>
    <t>чел.</t>
  </si>
  <si>
    <t>руб.</t>
  </si>
  <si>
    <t>Среднемесячная номинальная начисленная заработная плата в целом по району</t>
  </si>
  <si>
    <t>Реальная начисленная заработная плата в целом по району</t>
  </si>
  <si>
    <t xml:space="preserve">Уровень зарегистрированной безработицы </t>
  </si>
  <si>
    <t xml:space="preserve">Прибыль прибыльных организаций </t>
  </si>
  <si>
    <t>прогноз</t>
  </si>
  <si>
    <t>факт</t>
  </si>
  <si>
    <t>% выполнения</t>
  </si>
  <si>
    <t xml:space="preserve">Причины отклонения (менее 100% и более  120%) </t>
  </si>
  <si>
    <t>Х</t>
  </si>
  <si>
    <t>6. Труд и занятость</t>
  </si>
  <si>
    <t>х</t>
  </si>
  <si>
    <t>2.3. Строительство</t>
  </si>
  <si>
    <t>2.4. Транспортировка и хранение</t>
  </si>
  <si>
    <t>Анализ выполнения прогноза социально-экономического развития муниципального образования                                                            Брюховецкий район на 2020 год.</t>
  </si>
  <si>
    <t>2020 год</t>
  </si>
  <si>
    <t>оборот снижен по причине ограничительных мероприятий в период пандемии COVID-19: в связи с закрытием муниципальных границ районов края произошел сбой транспортной достаки товаров с оптовых баз в торговые сети, ряд предприятий прекратили деятельность и закрылись</t>
  </si>
  <si>
    <t>вследствие сокращения количества малых предприятий</t>
  </si>
  <si>
    <t xml:space="preserve">фактический уровень регистрируемой безработицы выше плана на 0,8 процентных пункта вследствие увеличения численности безработных граждан по сравненю с плановым показателем  на 1282 чел., что произошло в связи с  распространением коронавирусной инфекции, снижением числа заявленных в  центр занятости населения вакансий, увеличением обращениий граждан за социальными выплатами на несовершеннолетних детей. </t>
  </si>
  <si>
    <t xml:space="preserve">снижение объемов строительных работ по причине ограничительных мероприятий в период пандемии COVID-19 </t>
  </si>
  <si>
    <t xml:space="preserve">превышение фактического объема услуг транспорта над плановыми значениями связанно с тем, что по малым предприятиям  запланировано выполнение работ в 2020 году в меньших объемах; так по ООО «Брюховецкий элеватор» объем услуг запланирован на 27 млн. руб. меньше фактического, в связи с тем, что предприятие проходило процедуру реорганизации и спрогнозировать деятельность на перспективу более точно не представлялось возможным. 
</t>
  </si>
  <si>
    <t>оборот снижен по причине ограничительных мероприятий в связи с пандемией COVID-19: полное закрытие деятельности всех предприятий общественного питания (кафе, пицерии, столовые) втечение 5 месяцев; ограничения действуют по настоящее время</t>
  </si>
  <si>
    <t xml:space="preserve"> в связи с введением режима повышенной опасности на территории Краснодарского края по причине пандемии,  в течение курортного сезона значительно сократился поток туристов проезжающих по автодорогам Брюховецкого района, уменьшилось количество отдыхающих</t>
  </si>
  <si>
    <t xml:space="preserve">оборот снижен по причине ограничительных мероприятий, в период пандемии COVID-19: в связи с закрытием муниципальных границ районов края и сбоем транспортной доставки товаров с оптовых баз в торговые сети </t>
  </si>
  <si>
    <t>в период пандемии COVID-19 по причине ограничительных мероприятий, деятельность предприятий на несколько месяцев была приостановлена, доходов не было, затраты (налоги, аренда помещений, зарплата) ежемесячно росли, вследствие чего ряд предприятий были вынуждены закрыться</t>
  </si>
  <si>
    <t>причины невыполнения: 1. реализация инвеспроекта "Создание системы орошения сельхозкультур" (объем 226 млн. руб.)            ООО "Урожай 21 век" перенесена с 2020 года на 2022 год (фактически освоено 47,3 млн. руб.);                                                   2. ООО "УПХ "Брюховецкое" на 2020 год был запланирован ввод инвестпроекта "Строительство мега - фермы на 1200 гол." (1,3 млрд. руб.), данный проект не реализован, предприятие в стадии реорганизации.</t>
  </si>
  <si>
    <t>снижение ФОТ по причине приостановки деятельности предприятий из-за ограничительных мероприятий в период пандемии COVID-19, снижение объемов производства, оптимизация численности работающих</t>
  </si>
  <si>
    <t>причиной снижения явилась пандемия коронавируса, из-за которой многие организации снизили объёмы производства и были вынуждены сокращать затраты, в частности оптимизировать штаты</t>
  </si>
  <si>
    <t xml:space="preserve">невыполнение плана объясняется значительным сокращением строительно-монтажных работ ООО "КубаньСтройСервис"                   (по причине ограничительных мероприятий, в период пандемии COVID-19) и прекращением поизводственной деятельности ООО Строй-Монтаж".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</si>
</sst>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#,##0.0_ ;\-#,##0.0\ "/>
    <numFmt numFmtId="167" formatCode="0.0"/>
    <numFmt numFmtId="168" formatCode="0.0_ ;\-0.0\ "/>
    <numFmt numFmtId="169" formatCode="#,##0_ ;\-#,##0\ "/>
    <numFmt numFmtId="170" formatCode="#,##0.0"/>
    <numFmt numFmtId="171" formatCode="_-* #,##0.00\ _р_._-;\-* #,##0.00\ _р_._-;_-* &quot;-&quot;??\ _р_._-;_-@_-"/>
    <numFmt numFmtId="172" formatCode="#,##0.000_ ;\-#,##0.000\ 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  <family val="2"/>
      <charset val="204"/>
    </font>
    <font>
      <sz val="6.15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3">
    <xf numFmtId="0" fontId="0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/>
    <xf numFmtId="0" fontId="18" fillId="0" borderId="0"/>
    <xf numFmtId="0" fontId="15" fillId="0" borderId="0"/>
    <xf numFmtId="0" fontId="19" fillId="0" borderId="10" applyNumberFormat="0" applyFill="0" applyProtection="0">
      <alignment horizontal="left" vertical="top" wrapText="1"/>
    </xf>
    <xf numFmtId="0" fontId="17" fillId="0" borderId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20" fillId="8" borderId="11" applyNumberFormat="0" applyAlignment="0" applyProtection="0"/>
    <xf numFmtId="0" fontId="21" fillId="21" borderId="12" applyNumberFormat="0" applyAlignment="0" applyProtection="0"/>
    <xf numFmtId="0" fontId="22" fillId="21" borderId="11" applyNumberFormat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22" borderId="17" applyNumberFormat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33" fillId="0" borderId="0"/>
    <xf numFmtId="0" fontId="35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24" borderId="18" applyNumberFormat="0" applyFont="0" applyAlignment="0" applyProtection="0"/>
    <xf numFmtId="0" fontId="33" fillId="24" borderId="18" applyNumberFormat="0" applyFon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9" fillId="0" borderId="19" applyNumberFormat="0" applyFill="0" applyAlignment="0" applyProtection="0"/>
    <xf numFmtId="0" fontId="4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/>
    <xf numFmtId="167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1" fillId="5" borderId="0" applyNumberFormat="0" applyBorder="0" applyAlignment="0" applyProtection="0"/>
    <xf numFmtId="0" fontId="34" fillId="0" borderId="0"/>
    <xf numFmtId="0" fontId="1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4" fillId="0" borderId="0"/>
    <xf numFmtId="0" fontId="33" fillId="0" borderId="0"/>
    <xf numFmtId="0" fontId="1" fillId="0" borderId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11">
    <xf numFmtId="0" fontId="0" fillId="0" borderId="0" xfId="0"/>
    <xf numFmtId="0" fontId="6" fillId="2" borderId="8" xfId="1" applyFont="1" applyFill="1" applyBorder="1" applyAlignment="1">
      <alignment horizontal="left" vertical="center" wrapText="1" shrinkToFit="1"/>
    </xf>
    <xf numFmtId="0" fontId="4" fillId="2" borderId="0" xfId="0" applyFont="1" applyFill="1"/>
    <xf numFmtId="0" fontId="8" fillId="2" borderId="8" xfId="1" applyFont="1" applyFill="1" applyBorder="1" applyAlignment="1" applyProtection="1">
      <alignment horizontal="left" vertical="center" wrapText="1" shrinkToFit="1"/>
    </xf>
    <xf numFmtId="0" fontId="9" fillId="2" borderId="9" xfId="1" applyFont="1" applyFill="1" applyBorder="1" applyAlignment="1" applyProtection="1">
      <alignment horizontal="center" vertical="center" wrapText="1"/>
    </xf>
    <xf numFmtId="167" fontId="6" fillId="2" borderId="9" xfId="1" applyNumberFormat="1" applyFont="1" applyFill="1" applyBorder="1" applyAlignment="1" applyProtection="1">
      <alignment horizontal="right" vertical="center" wrapText="1"/>
    </xf>
    <xf numFmtId="0" fontId="10" fillId="2" borderId="8" xfId="1" applyFont="1" applyFill="1" applyBorder="1" applyAlignment="1" applyProtection="1">
      <alignment horizontal="left" vertical="center" wrapText="1" shrinkToFit="1"/>
    </xf>
    <xf numFmtId="0" fontId="11" fillId="2" borderId="9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left" vertical="center" wrapText="1" shrinkToFit="1"/>
    </xf>
    <xf numFmtId="0" fontId="6" fillId="2" borderId="9" xfId="1" applyFont="1" applyFill="1" applyBorder="1" applyAlignment="1" applyProtection="1">
      <alignment horizontal="right" vertical="center" wrapText="1"/>
    </xf>
    <xf numFmtId="166" fontId="6" fillId="2" borderId="9" xfId="1" applyNumberFormat="1" applyFont="1" applyFill="1" applyBorder="1" applyAlignment="1" applyProtection="1">
      <alignment horizontal="right" vertical="center" wrapText="1"/>
    </xf>
    <xf numFmtId="0" fontId="6" fillId="2" borderId="8" xfId="1" applyFont="1" applyFill="1" applyBorder="1" applyAlignment="1" applyProtection="1">
      <alignment horizontal="left" vertical="center" wrapText="1" shrinkToFit="1"/>
    </xf>
    <xf numFmtId="0" fontId="9" fillId="2" borderId="9" xfId="1" applyFont="1" applyFill="1" applyBorder="1" applyAlignment="1">
      <alignment horizontal="center" vertical="center" wrapText="1" shrinkToFit="1"/>
    </xf>
    <xf numFmtId="0" fontId="6" fillId="2" borderId="9" xfId="1" applyFont="1" applyFill="1" applyBorder="1" applyAlignment="1">
      <alignment horizontal="right" vertical="center" wrapText="1" shrinkToFit="1"/>
    </xf>
    <xf numFmtId="166" fontId="6" fillId="2" borderId="9" xfId="1" applyNumberFormat="1" applyFont="1" applyFill="1" applyBorder="1" applyAlignment="1">
      <alignment horizontal="right" vertical="center" wrapText="1" shrinkToFit="1"/>
    </xf>
    <xf numFmtId="167" fontId="8" fillId="2" borderId="9" xfId="1" applyNumberFormat="1" applyFont="1" applyFill="1" applyBorder="1" applyAlignment="1" applyProtection="1">
      <alignment horizontal="right" vertical="center" wrapText="1"/>
    </xf>
    <xf numFmtId="166" fontId="8" fillId="2" borderId="9" xfId="1" applyNumberFormat="1" applyFont="1" applyFill="1" applyBorder="1" applyAlignment="1" applyProtection="1">
      <alignment horizontal="right" vertical="center" wrapText="1"/>
    </xf>
    <xf numFmtId="0" fontId="9" fillId="2" borderId="9" xfId="1" applyFont="1" applyFill="1" applyBorder="1" applyAlignment="1">
      <alignment horizontal="center" vertical="center" wrapText="1"/>
    </xf>
    <xf numFmtId="166" fontId="8" fillId="2" borderId="9" xfId="0" applyNumberFormat="1" applyFont="1" applyFill="1" applyBorder="1" applyAlignment="1">
      <alignment horizontal="right"/>
    </xf>
    <xf numFmtId="0" fontId="12" fillId="2" borderId="9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right" vertical="center" wrapText="1"/>
    </xf>
    <xf numFmtId="166" fontId="5" fillId="2" borderId="9" xfId="1" applyNumberFormat="1" applyFont="1" applyFill="1" applyBorder="1" applyAlignment="1" applyProtection="1">
      <alignment horizontal="right" vertical="center" wrapText="1"/>
    </xf>
    <xf numFmtId="0" fontId="13" fillId="2" borderId="0" xfId="0" applyFont="1" applyFill="1"/>
    <xf numFmtId="166" fontId="6" fillId="2" borderId="9" xfId="0" applyNumberFormat="1" applyFont="1" applyFill="1" applyBorder="1" applyAlignment="1" applyProtection="1">
      <alignment horizontal="right" vertical="center" wrapText="1"/>
    </xf>
    <xf numFmtId="166" fontId="6" fillId="2" borderId="9" xfId="1" applyNumberFormat="1" applyFont="1" applyFill="1" applyBorder="1" applyAlignment="1" applyProtection="1">
      <alignment horizontal="right" vertical="center" wrapText="1"/>
      <protection locked="0"/>
    </xf>
    <xf numFmtId="166" fontId="7" fillId="2" borderId="9" xfId="0" applyNumberFormat="1" applyFont="1" applyFill="1" applyBorder="1" applyAlignment="1">
      <alignment horizontal="right" vertical="center" wrapText="1"/>
    </xf>
    <xf numFmtId="0" fontId="6" fillId="2" borderId="9" xfId="1" applyFont="1" applyFill="1" applyBorder="1" applyAlignment="1">
      <alignment horizontal="right" wrapText="1"/>
    </xf>
    <xf numFmtId="166" fontId="6" fillId="2" borderId="9" xfId="1" applyNumberFormat="1" applyFont="1" applyFill="1" applyBorder="1" applyAlignment="1">
      <alignment horizontal="right" wrapText="1"/>
    </xf>
    <xf numFmtId="166" fontId="6" fillId="2" borderId="9" xfId="1" applyNumberFormat="1" applyFont="1" applyFill="1" applyBorder="1" applyAlignment="1">
      <alignment horizontal="right" vertical="center" wrapText="1"/>
    </xf>
    <xf numFmtId="167" fontId="6" fillId="2" borderId="9" xfId="1" applyNumberFormat="1" applyFont="1" applyFill="1" applyBorder="1" applyAlignment="1">
      <alignment horizontal="right" vertical="center" wrapText="1"/>
    </xf>
    <xf numFmtId="166" fontId="7" fillId="2" borderId="9" xfId="0" applyNumberFormat="1" applyFont="1" applyFill="1" applyBorder="1" applyAlignment="1">
      <alignment horizontal="right" vertical="center"/>
    </xf>
    <xf numFmtId="0" fontId="10" fillId="2" borderId="5" xfId="1" applyFont="1" applyFill="1" applyBorder="1" applyAlignment="1" applyProtection="1">
      <alignment horizontal="left" vertical="center" wrapText="1" shrinkToFit="1"/>
    </xf>
    <xf numFmtId="0" fontId="11" fillId="2" borderId="6" xfId="1" applyFont="1" applyFill="1" applyBorder="1" applyAlignment="1" applyProtection="1">
      <alignment horizontal="center" vertical="center" wrapText="1"/>
    </xf>
    <xf numFmtId="166" fontId="7" fillId="2" borderId="6" xfId="0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 applyProtection="1">
      <alignment horizontal="left" vertical="center" wrapText="1" shrinkToFit="1"/>
    </xf>
    <xf numFmtId="0" fontId="11" fillId="2" borderId="0" xfId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/>
    <xf numFmtId="0" fontId="4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166" fontId="6" fillId="2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9" xfId="0" applyFont="1" applyFill="1" applyBorder="1" applyAlignment="1">
      <alignment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 shrinkToFit="1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right" vertical="center" wrapText="1"/>
    </xf>
    <xf numFmtId="166" fontId="6" fillId="2" borderId="2" xfId="1" applyNumberFormat="1" applyFont="1" applyFill="1" applyBorder="1" applyAlignment="1" applyProtection="1">
      <alignment horizontal="right" vertical="center" wrapText="1"/>
    </xf>
    <xf numFmtId="166" fontId="6" fillId="2" borderId="2" xfId="1" applyNumberFormat="1" applyFont="1" applyFill="1" applyBorder="1" applyAlignment="1" applyProtection="1">
      <alignment horizontal="right" vertical="center" wrapText="1"/>
      <protection locked="0"/>
    </xf>
    <xf numFmtId="166" fontId="6" fillId="2" borderId="3" xfId="1" applyNumberFormat="1" applyFont="1" applyFill="1" applyBorder="1" applyAlignment="1" applyProtection="1">
      <alignment horizontal="right" vertical="center" wrapText="1"/>
      <protection locked="0"/>
    </xf>
    <xf numFmtId="172" fontId="6" fillId="2" borderId="9" xfId="1" applyNumberFormat="1" applyFont="1" applyFill="1" applyBorder="1" applyAlignment="1" applyProtection="1">
      <alignment horizontal="center" vertical="center" wrapText="1"/>
      <protection locked="0"/>
    </xf>
    <xf numFmtId="166" fontId="6" fillId="2" borderId="22" xfId="1" applyNumberFormat="1" applyFont="1" applyFill="1" applyBorder="1" applyAlignment="1" applyProtection="1">
      <alignment horizontal="center" vertical="center" wrapText="1"/>
      <protection locked="0"/>
    </xf>
    <xf numFmtId="166" fontId="6" fillId="2" borderId="9" xfId="1" applyNumberFormat="1" applyFont="1" applyFill="1" applyBorder="1" applyAlignment="1" applyProtection="1">
      <alignment horizontal="center" vertical="center" wrapText="1"/>
      <protection locked="0"/>
    </xf>
    <xf numFmtId="166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168" fontId="6" fillId="2" borderId="9" xfId="1" applyNumberFormat="1" applyFont="1" applyFill="1" applyBorder="1" applyAlignment="1" applyProtection="1">
      <alignment horizontal="center" vertical="center" wrapText="1"/>
      <protection locked="0"/>
    </xf>
    <xf numFmtId="170" fontId="6" fillId="2" borderId="9" xfId="1" applyNumberFormat="1" applyFont="1" applyFill="1" applyBorder="1" applyAlignment="1" applyProtection="1">
      <alignment horizontal="center" vertical="center" wrapText="1"/>
      <protection locked="0"/>
    </xf>
    <xf numFmtId="4" fontId="8" fillId="2" borderId="9" xfId="1" applyNumberFormat="1" applyFont="1" applyFill="1" applyBorder="1" applyAlignment="1" applyProtection="1">
      <alignment horizontal="center" vertical="center" wrapText="1"/>
      <protection locked="0"/>
    </xf>
    <xf numFmtId="170" fontId="8" fillId="2" borderId="9" xfId="1" applyNumberFormat="1" applyFont="1" applyFill="1" applyBorder="1" applyAlignment="1" applyProtection="1">
      <alignment horizontal="center" vertical="center" wrapText="1"/>
      <protection locked="0"/>
    </xf>
    <xf numFmtId="166" fontId="4" fillId="2" borderId="9" xfId="0" applyNumberFormat="1" applyFont="1" applyFill="1" applyBorder="1" applyAlignment="1">
      <alignment horizontal="center" vertical="center"/>
    </xf>
    <xf numFmtId="166" fontId="3" fillId="2" borderId="9" xfId="0" applyNumberFormat="1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9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170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172" fontId="8" fillId="2" borderId="9" xfId="1" applyNumberFormat="1" applyFont="1" applyFill="1" applyBorder="1" applyAlignment="1" applyProtection="1">
      <alignment horizontal="center" vertical="center" wrapText="1"/>
      <protection locked="0"/>
    </xf>
    <xf numFmtId="168" fontId="8" fillId="2" borderId="9" xfId="1" applyNumberFormat="1" applyFont="1" applyFill="1" applyBorder="1" applyAlignment="1" applyProtection="1">
      <alignment horizontal="center" vertical="center" wrapText="1"/>
      <protection locked="0"/>
    </xf>
    <xf numFmtId="168" fontId="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/>
    <xf numFmtId="0" fontId="0" fillId="2" borderId="9" xfId="0" applyFill="1" applyBorder="1" applyAlignment="1"/>
    <xf numFmtId="0" fontId="4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/>
    </xf>
    <xf numFmtId="166" fontId="8" fillId="2" borderId="0" xfId="1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>
      <alignment horizontal="left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6" fillId="2" borderId="20" xfId="1" applyFont="1" applyFill="1" applyBorder="1" applyAlignment="1">
      <alignment horizontal="left" vertical="center" wrapText="1" shrinkToFit="1"/>
    </xf>
    <xf numFmtId="0" fontId="0" fillId="2" borderId="21" xfId="0" applyFill="1" applyBorder="1" applyAlignment="1">
      <alignment horizontal="left" vertical="center" wrapText="1" shrinkToFit="1"/>
    </xf>
    <xf numFmtId="0" fontId="42" fillId="2" borderId="0" xfId="1" applyFont="1" applyFill="1" applyBorder="1" applyAlignment="1">
      <alignment horizontal="center" vertical="center" wrapText="1"/>
    </xf>
    <xf numFmtId="0" fontId="43" fillId="2" borderId="0" xfId="0" applyFont="1" applyFill="1" applyAlignment="1"/>
    <xf numFmtId="0" fontId="6" fillId="2" borderId="20" xfId="1" applyFont="1" applyFill="1" applyBorder="1" applyAlignment="1" applyProtection="1">
      <alignment horizontal="left" vertical="center" wrapText="1" shrinkToFit="1"/>
    </xf>
    <xf numFmtId="0" fontId="4" fillId="2" borderId="9" xfId="0" applyFont="1" applyFill="1" applyBorder="1" applyAlignment="1">
      <alignment wrapText="1"/>
    </xf>
    <xf numFmtId="0" fontId="0" fillId="2" borderId="9" xfId="0" applyFill="1" applyBorder="1" applyAlignment="1"/>
    <xf numFmtId="0" fontId="4" fillId="2" borderId="23" xfId="0" applyFont="1" applyFill="1" applyBorder="1" applyAlignment="1">
      <alignment vertical="center" wrapText="1"/>
    </xf>
    <xf numFmtId="0" fontId="0" fillId="2" borderId="24" xfId="0" applyFill="1" applyBorder="1" applyAlignment="1">
      <alignment vertical="center"/>
    </xf>
    <xf numFmtId="0" fontId="4" fillId="2" borderId="23" xfId="0" applyFont="1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0" fillId="0" borderId="21" xfId="0" applyBorder="1" applyAlignment="1">
      <alignment horizontal="left" vertical="center" wrapText="1" shrinkToFit="1"/>
    </xf>
    <xf numFmtId="0" fontId="9" fillId="2" borderId="23" xfId="1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170" fontId="6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166" fontId="6" fillId="2" borderId="28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left" vertical="top" wrapText="1" shrinkToFit="1"/>
    </xf>
    <xf numFmtId="0" fontId="0" fillId="2" borderId="21" xfId="0" applyFill="1" applyBorder="1" applyAlignment="1">
      <alignment horizontal="left" vertical="top" wrapText="1" shrinkToFit="1"/>
    </xf>
    <xf numFmtId="0" fontId="6" fillId="2" borderId="25" xfId="1" applyFont="1" applyFill="1" applyBorder="1" applyAlignment="1">
      <alignment horizontal="left" vertical="top" wrapText="1" shrinkToFit="1"/>
    </xf>
    <xf numFmtId="0" fontId="6" fillId="2" borderId="8" xfId="1" applyFont="1" applyFill="1" applyBorder="1" applyAlignment="1" applyProtection="1">
      <alignment horizontal="left" vertical="top" wrapText="1" shrinkToFit="1"/>
    </xf>
    <xf numFmtId="0" fontId="4" fillId="2" borderId="9" xfId="0" applyFont="1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8" fillId="2" borderId="23" xfId="0" applyFont="1" applyFill="1" applyBorder="1" applyAlignment="1" applyProtection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</cellXfs>
  <cellStyles count="453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Excel Built-in Excel Built-in Excel Built-in Excel Built-in Excel Built-in Excel Built-in TableStyleLight1" xfId="21"/>
    <cellStyle name="Excel Built-in Excel Built-in Excel Built-in Excel Built-in Excel Built-in Обычный 2" xfId="22"/>
    <cellStyle name="Excel Built-in Normal" xfId="23"/>
    <cellStyle name="m49048872" xfId="24"/>
    <cellStyle name="TableStyleLight1" xfId="25"/>
    <cellStyle name="TableStyleLight1 2" xfId="440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0" xfId="43"/>
    <cellStyle name="Обычный 10 2" xfId="441"/>
    <cellStyle name="Обычный 11" xfId="44"/>
    <cellStyle name="Обычный 11 2" xfId="45"/>
    <cellStyle name="Обычный 11 2 2" xfId="46"/>
    <cellStyle name="Обычный 11 2 3" xfId="47"/>
    <cellStyle name="Обычный 11 2 4" xfId="48"/>
    <cellStyle name="Обычный 11 3" xfId="49"/>
    <cellStyle name="Обычный 11 3 2" xfId="50"/>
    <cellStyle name="Обычный 11 3 3" xfId="51"/>
    <cellStyle name="Обычный 11 3 4" xfId="52"/>
    <cellStyle name="Обычный 11 4" xfId="53"/>
    <cellStyle name="Обычный 11 5" xfId="54"/>
    <cellStyle name="Обычный 11 6" xfId="55"/>
    <cellStyle name="Обычный 12" xfId="56"/>
    <cellStyle name="Обычный 12 2" xfId="57"/>
    <cellStyle name="Обычный 12 2 2" xfId="58"/>
    <cellStyle name="Обычный 12 2 3" xfId="59"/>
    <cellStyle name="Обычный 12 2 4" xfId="60"/>
    <cellStyle name="Обычный 12 3" xfId="61"/>
    <cellStyle name="Обычный 12 3 2" xfId="62"/>
    <cellStyle name="Обычный 12 3 3" xfId="63"/>
    <cellStyle name="Обычный 12 3 4" xfId="64"/>
    <cellStyle name="Обычный 12 4" xfId="65"/>
    <cellStyle name="Обычный 12 5" xfId="66"/>
    <cellStyle name="Обычный 12 6" xfId="67"/>
    <cellStyle name="Обычный 13" xfId="68"/>
    <cellStyle name="Обычный 13 2" xfId="69"/>
    <cellStyle name="Обычный 13 2 2" xfId="70"/>
    <cellStyle name="Обычный 13 2 3" xfId="71"/>
    <cellStyle name="Обычный 13 2 4" xfId="72"/>
    <cellStyle name="Обычный 13 3" xfId="73"/>
    <cellStyle name="Обычный 13 3 2" xfId="74"/>
    <cellStyle name="Обычный 13 3 3" xfId="75"/>
    <cellStyle name="Обычный 13 3 4" xfId="76"/>
    <cellStyle name="Обычный 13 4" xfId="77"/>
    <cellStyle name="Обычный 13 4 2" xfId="78"/>
    <cellStyle name="Обычный 13 4 3" xfId="79"/>
    <cellStyle name="Обычный 13 4 4" xfId="80"/>
    <cellStyle name="Обычный 13 5" xfId="81"/>
    <cellStyle name="Обычный 13 6" xfId="82"/>
    <cellStyle name="Обычный 13 7" xfId="83"/>
    <cellStyle name="Обычный 14" xfId="84"/>
    <cellStyle name="Обычный 14 2" xfId="85"/>
    <cellStyle name="Обычный 14 3" xfId="86"/>
    <cellStyle name="Обычный 14 4" xfId="87"/>
    <cellStyle name="Обычный 15" xfId="88"/>
    <cellStyle name="Обычный 15 2" xfId="89"/>
    <cellStyle name="Обычный 15 3" xfId="90"/>
    <cellStyle name="Обычный 15 4" xfId="91"/>
    <cellStyle name="Обычный 16" xfId="92"/>
    <cellStyle name="Обычный 17" xfId="93"/>
    <cellStyle name="Обычный 17 2" xfId="94"/>
    <cellStyle name="Обычный 18" xfId="95"/>
    <cellStyle name="Обычный 2" xfId="1"/>
    <cellStyle name="Обычный 2 2" xfId="2"/>
    <cellStyle name="Обычный 2 2 2" xfId="96"/>
    <cellStyle name="Обычный 2 2 2 10" xfId="97"/>
    <cellStyle name="Обычный 2 2 2 2" xfId="98"/>
    <cellStyle name="Обычный 2 2 2 2 2" xfId="99"/>
    <cellStyle name="Обычный 2 2 2 2 2 2" xfId="100"/>
    <cellStyle name="Обычный 2 2 2 2 2 3" xfId="101"/>
    <cellStyle name="Обычный 2 2 2 2 2 4" xfId="102"/>
    <cellStyle name="Обычный 2 2 2 2 3" xfId="103"/>
    <cellStyle name="Обычный 2 2 2 2 3 2" xfId="104"/>
    <cellStyle name="Обычный 2 2 2 2 3 3" xfId="105"/>
    <cellStyle name="Обычный 2 2 2 2 3 4" xfId="106"/>
    <cellStyle name="Обычный 2 2 2 2 4" xfId="107"/>
    <cellStyle name="Обычный 2 2 2 2 5" xfId="108"/>
    <cellStyle name="Обычный 2 2 2 2 6" xfId="109"/>
    <cellStyle name="Обычный 2 2 2 3" xfId="110"/>
    <cellStyle name="Обычный 2 2 2 3 2" xfId="111"/>
    <cellStyle name="Обычный 2 2 2 3 2 2" xfId="112"/>
    <cellStyle name="Обычный 2 2 2 3 2 3" xfId="113"/>
    <cellStyle name="Обычный 2 2 2 3 2 4" xfId="114"/>
    <cellStyle name="Обычный 2 2 2 3 3" xfId="115"/>
    <cellStyle name="Обычный 2 2 2 3 3 2" xfId="116"/>
    <cellStyle name="Обычный 2 2 2 3 3 3" xfId="117"/>
    <cellStyle name="Обычный 2 2 2 3 3 4" xfId="118"/>
    <cellStyle name="Обычный 2 2 2 3 4" xfId="119"/>
    <cellStyle name="Обычный 2 2 2 3 5" xfId="120"/>
    <cellStyle name="Обычный 2 2 2 3 6" xfId="121"/>
    <cellStyle name="Обычный 2 2 2 4" xfId="122"/>
    <cellStyle name="Обычный 2 2 2 4 2" xfId="123"/>
    <cellStyle name="Обычный 2 2 2 4 2 2" xfId="124"/>
    <cellStyle name="Обычный 2 2 2 4 2 3" xfId="125"/>
    <cellStyle name="Обычный 2 2 2 4 2 4" xfId="126"/>
    <cellStyle name="Обычный 2 2 2 4 3" xfId="127"/>
    <cellStyle name="Обычный 2 2 2 4 3 2" xfId="128"/>
    <cellStyle name="Обычный 2 2 2 4 3 3" xfId="129"/>
    <cellStyle name="Обычный 2 2 2 4 3 4" xfId="130"/>
    <cellStyle name="Обычный 2 2 2 4 4" xfId="131"/>
    <cellStyle name="Обычный 2 2 2 4 5" xfId="132"/>
    <cellStyle name="Обычный 2 2 2 4 6" xfId="133"/>
    <cellStyle name="Обычный 2 2 2 5" xfId="134"/>
    <cellStyle name="Обычный 2 2 2 5 2" xfId="135"/>
    <cellStyle name="Обычный 2 2 2 5 3" xfId="136"/>
    <cellStyle name="Обычный 2 2 2 5 4" xfId="137"/>
    <cellStyle name="Обычный 2 2 2 6" xfId="138"/>
    <cellStyle name="Обычный 2 2 2 6 2" xfId="139"/>
    <cellStyle name="Обычный 2 2 2 6 3" xfId="140"/>
    <cellStyle name="Обычный 2 2 2 6 4" xfId="141"/>
    <cellStyle name="Обычный 2 2 2 7" xfId="142"/>
    <cellStyle name="Обычный 2 2 2 7 2" xfId="143"/>
    <cellStyle name="Обычный 2 2 2 7 2 2" xfId="144"/>
    <cellStyle name="Обычный 2 2 2 7 3" xfId="145"/>
    <cellStyle name="Обычный 2 2 2 7 4" xfId="146"/>
    <cellStyle name="Обычный 2 2 2 8" xfId="147"/>
    <cellStyle name="Обычный 2 2 2 9" xfId="148"/>
    <cellStyle name="Обычный 2 2 3" xfId="149"/>
    <cellStyle name="Обычный 2 2 4" xfId="150"/>
    <cellStyle name="Обычный 2 2 5" xfId="151"/>
    <cellStyle name="Обычный 2 2 6" xfId="152"/>
    <cellStyle name="Обычный 2 3" xfId="153"/>
    <cellStyle name="Обычный 2 3 10" xfId="154"/>
    <cellStyle name="Обычный 2 3 2" xfId="155"/>
    <cellStyle name="Обычный 2 3 2 2" xfId="156"/>
    <cellStyle name="Обычный 2 3 2 2 2" xfId="157"/>
    <cellStyle name="Обычный 2 3 2 2 3" xfId="158"/>
    <cellStyle name="Обычный 2 3 2 2 4" xfId="159"/>
    <cellStyle name="Обычный 2 3 2 3" xfId="160"/>
    <cellStyle name="Обычный 2 3 2 3 2" xfId="161"/>
    <cellStyle name="Обычный 2 3 2 3 3" xfId="162"/>
    <cellStyle name="Обычный 2 3 2 3 4" xfId="163"/>
    <cellStyle name="Обычный 2 3 2 4" xfId="164"/>
    <cellStyle name="Обычный 2 3 2 5" xfId="165"/>
    <cellStyle name="Обычный 2 3 2 6" xfId="166"/>
    <cellStyle name="Обычный 2 3 2 7" xfId="442"/>
    <cellStyle name="Обычный 2 3 3" xfId="167"/>
    <cellStyle name="Обычный 2 3 3 2" xfId="168"/>
    <cellStyle name="Обычный 2 3 3 2 2" xfId="169"/>
    <cellStyle name="Обычный 2 3 3 2 3" xfId="170"/>
    <cellStyle name="Обычный 2 3 3 2 4" xfId="171"/>
    <cellStyle name="Обычный 2 3 3 3" xfId="172"/>
    <cellStyle name="Обычный 2 3 3 3 2" xfId="173"/>
    <cellStyle name="Обычный 2 3 3 3 3" xfId="174"/>
    <cellStyle name="Обычный 2 3 3 3 4" xfId="175"/>
    <cellStyle name="Обычный 2 3 3 4" xfId="176"/>
    <cellStyle name="Обычный 2 3 3 5" xfId="177"/>
    <cellStyle name="Обычный 2 3 3 6" xfId="178"/>
    <cellStyle name="Обычный 2 3 4" xfId="179"/>
    <cellStyle name="Обычный 2 3 4 2" xfId="180"/>
    <cellStyle name="Обычный 2 3 4 2 2" xfId="181"/>
    <cellStyle name="Обычный 2 3 4 2 3" xfId="182"/>
    <cellStyle name="Обычный 2 3 4 2 4" xfId="183"/>
    <cellStyle name="Обычный 2 3 4 3" xfId="184"/>
    <cellStyle name="Обычный 2 3 4 3 2" xfId="185"/>
    <cellStyle name="Обычный 2 3 4 3 3" xfId="186"/>
    <cellStyle name="Обычный 2 3 4 3 4" xfId="187"/>
    <cellStyle name="Обычный 2 3 4 4" xfId="188"/>
    <cellStyle name="Обычный 2 3 4 5" xfId="189"/>
    <cellStyle name="Обычный 2 3 4 6" xfId="190"/>
    <cellStyle name="Обычный 2 3 5" xfId="191"/>
    <cellStyle name="Обычный 2 3 5 2" xfId="192"/>
    <cellStyle name="Обычный 2 3 5 3" xfId="193"/>
    <cellStyle name="Обычный 2 3 5 4" xfId="194"/>
    <cellStyle name="Обычный 2 3 6" xfId="195"/>
    <cellStyle name="Обычный 2 3 6 2" xfId="196"/>
    <cellStyle name="Обычный 2 3 6 3" xfId="197"/>
    <cellStyle name="Обычный 2 3 6 4" xfId="198"/>
    <cellStyle name="Обычный 2 3 7" xfId="199"/>
    <cellStyle name="Обычный 2 3 8" xfId="200"/>
    <cellStyle name="Обычный 2 3 9" xfId="201"/>
    <cellStyle name="Обычный 2 4" xfId="202"/>
    <cellStyle name="Обычный 2 4 2" xfId="443"/>
    <cellStyle name="Обычный 2 5" xfId="203"/>
    <cellStyle name="Обычный 2 5 2" xfId="444"/>
    <cellStyle name="Обычный 2 6" xfId="439"/>
    <cellStyle name="Обычный 3" xfId="204"/>
    <cellStyle name="Обычный 3 2" xfId="205"/>
    <cellStyle name="Обычный 3 2 2" xfId="445"/>
    <cellStyle name="Обычный 3 3" xfId="206"/>
    <cellStyle name="Обычный 3 3 2" xfId="207"/>
    <cellStyle name="Обычный 3 3 2 2" xfId="208"/>
    <cellStyle name="Обычный 3 3 2 3" xfId="209"/>
    <cellStyle name="Обычный 3 3 2 4" xfId="210"/>
    <cellStyle name="Обычный 3 3 3" xfId="211"/>
    <cellStyle name="Обычный 3 3 3 2" xfId="212"/>
    <cellStyle name="Обычный 3 3 3 3" xfId="213"/>
    <cellStyle name="Обычный 3 3 3 4" xfId="214"/>
    <cellStyle name="Обычный 3 3 4" xfId="215"/>
    <cellStyle name="Обычный 3 3 4 2" xfId="216"/>
    <cellStyle name="Обычный 3 3 4 3" xfId="217"/>
    <cellStyle name="Обычный 3 3 4 4" xfId="218"/>
    <cellStyle name="Обычный 3 3 5" xfId="219"/>
    <cellStyle name="Обычный 3 3 6" xfId="220"/>
    <cellStyle name="Обычный 3 3 7" xfId="221"/>
    <cellStyle name="Обычный 3 4" xfId="222"/>
    <cellStyle name="Обычный 3 4 2" xfId="223"/>
    <cellStyle name="Обычный 3 4 2 2" xfId="224"/>
    <cellStyle name="Обычный 3 4 2 3" xfId="225"/>
    <cellStyle name="Обычный 3 4 2 4" xfId="226"/>
    <cellStyle name="Обычный 3 4 3" xfId="227"/>
    <cellStyle name="Обычный 3 4 3 2" xfId="228"/>
    <cellStyle name="Обычный 3 4 3 3" xfId="229"/>
    <cellStyle name="Обычный 3 4 3 4" xfId="230"/>
    <cellStyle name="Обычный 3 4 4" xfId="231"/>
    <cellStyle name="Обычный 3 4 5" xfId="232"/>
    <cellStyle name="Обычный 3 4 6" xfId="233"/>
    <cellStyle name="Обычный 3 4 7" xfId="446"/>
    <cellStyle name="Обычный 3 5" xfId="234"/>
    <cellStyle name="Обычный 3 5 2" xfId="235"/>
    <cellStyle name="Обычный 3 5 2 2" xfId="236"/>
    <cellStyle name="Обычный 3 5 2 3" xfId="237"/>
    <cellStyle name="Обычный 3 5 2 4" xfId="238"/>
    <cellStyle name="Обычный 3 5 3" xfId="239"/>
    <cellStyle name="Обычный 3 5 3 2" xfId="240"/>
    <cellStyle name="Обычный 3 5 3 3" xfId="241"/>
    <cellStyle name="Обычный 3 5 3 4" xfId="242"/>
    <cellStyle name="Обычный 3 5 4" xfId="243"/>
    <cellStyle name="Обычный 3 5 5" xfId="244"/>
    <cellStyle name="Обычный 3 5 6" xfId="245"/>
    <cellStyle name="Обычный 3 5 7" xfId="447"/>
    <cellStyle name="Обычный 3 6" xfId="246"/>
    <cellStyle name="Обычный 3 6 2" xfId="247"/>
    <cellStyle name="Обычный 3 6 2 2" xfId="248"/>
    <cellStyle name="Обычный 3 6 2 3" xfId="249"/>
    <cellStyle name="Обычный 3 6 2 4" xfId="250"/>
    <cellStyle name="Обычный 3 6 3" xfId="251"/>
    <cellStyle name="Обычный 3 6 3 2" xfId="252"/>
    <cellStyle name="Обычный 3 6 3 3" xfId="253"/>
    <cellStyle name="Обычный 3 6 3 4" xfId="254"/>
    <cellStyle name="Обычный 3 6 4" xfId="255"/>
    <cellStyle name="Обычный 3 6 5" xfId="256"/>
    <cellStyle name="Обычный 3 6 6" xfId="257"/>
    <cellStyle name="Обычный 3 7" xfId="258"/>
    <cellStyle name="Обычный 3 8" xfId="259"/>
    <cellStyle name="Обычный 4" xfId="260"/>
    <cellStyle name="Обычный 4 2" xfId="261"/>
    <cellStyle name="Обычный 4 3" xfId="262"/>
    <cellStyle name="Обычный 4 4" xfId="263"/>
    <cellStyle name="Обычный 4 5" xfId="448"/>
    <cellStyle name="Обычный 5" xfId="264"/>
    <cellStyle name="Обычный 5 2" xfId="265"/>
    <cellStyle name="Обычный 6" xfId="266"/>
    <cellStyle name="Обычный 7" xfId="267"/>
    <cellStyle name="Обычный 7 2" xfId="268"/>
    <cellStyle name="Обычный 7 3" xfId="269"/>
    <cellStyle name="Обычный 7 3 2" xfId="270"/>
    <cellStyle name="Обычный 7 3 3" xfId="271"/>
    <cellStyle name="Обычный 7 3 4" xfId="272"/>
    <cellStyle name="Обычный 7 4" xfId="273"/>
    <cellStyle name="Обычный 7 4 2" xfId="274"/>
    <cellStyle name="Обычный 7 4 3" xfId="275"/>
    <cellStyle name="Обычный 7 4 4" xfId="276"/>
    <cellStyle name="Обычный 7 5" xfId="277"/>
    <cellStyle name="Обычный 7 6" xfId="278"/>
    <cellStyle name="Обычный 7 7" xfId="279"/>
    <cellStyle name="Обычный 8" xfId="280"/>
    <cellStyle name="Обычный 8 2" xfId="449"/>
    <cellStyle name="Обычный 9" xfId="281"/>
    <cellStyle name="Обычный 9 2" xfId="282"/>
    <cellStyle name="Обычный 9 2 2" xfId="283"/>
    <cellStyle name="Обычный 9 2 2 2" xfId="284"/>
    <cellStyle name="Обычный 9 2 2 3" xfId="285"/>
    <cellStyle name="Обычный 9 2 2 4" xfId="286"/>
    <cellStyle name="Обычный 9 2 3" xfId="287"/>
    <cellStyle name="Обычный 9 2 3 2" xfId="288"/>
    <cellStyle name="Обычный 9 2 3 3" xfId="289"/>
    <cellStyle name="Обычный 9 2 3 4" xfId="290"/>
    <cellStyle name="Обычный 9 2 4" xfId="291"/>
    <cellStyle name="Обычный 9 2 5" xfId="292"/>
    <cellStyle name="Обычный 9 2 6" xfId="293"/>
    <cellStyle name="Обычный 9 3" xfId="294"/>
    <cellStyle name="Обычный 9 3 2" xfId="295"/>
    <cellStyle name="Обычный 9 3 2 2" xfId="296"/>
    <cellStyle name="Обычный 9 3 2 3" xfId="297"/>
    <cellStyle name="Обычный 9 3 2 4" xfId="298"/>
    <cellStyle name="Обычный 9 3 3" xfId="299"/>
    <cellStyle name="Обычный 9 3 3 2" xfId="300"/>
    <cellStyle name="Обычный 9 3 3 3" xfId="301"/>
    <cellStyle name="Обычный 9 3 3 4" xfId="302"/>
    <cellStyle name="Обычный 9 3 4" xfId="303"/>
    <cellStyle name="Обычный 9 3 5" xfId="304"/>
    <cellStyle name="Обычный 9 3 6" xfId="305"/>
    <cellStyle name="Обычный 9 4" xfId="306"/>
    <cellStyle name="Обычный 9 4 2" xfId="307"/>
    <cellStyle name="Обычный 9 4 2 2" xfId="308"/>
    <cellStyle name="Обычный 9 4 2 3" xfId="309"/>
    <cellStyle name="Обычный 9 4 2 4" xfId="310"/>
    <cellStyle name="Обычный 9 4 3" xfId="311"/>
    <cellStyle name="Обычный 9 4 3 2" xfId="312"/>
    <cellStyle name="Обычный 9 4 3 3" xfId="313"/>
    <cellStyle name="Обычный 9 4 3 4" xfId="314"/>
    <cellStyle name="Обычный 9 4 4" xfId="315"/>
    <cellStyle name="Обычный 9 4 5" xfId="316"/>
    <cellStyle name="Обычный 9 4 6" xfId="317"/>
    <cellStyle name="Обычный 9 5" xfId="318"/>
    <cellStyle name="Обычный 9 5 2" xfId="319"/>
    <cellStyle name="Обычный 9 5 3" xfId="320"/>
    <cellStyle name="Обычный 9 5 4" xfId="321"/>
    <cellStyle name="Обычный 9 6" xfId="322"/>
    <cellStyle name="Обычный 9 6 2" xfId="323"/>
    <cellStyle name="Обычный 9 6 3" xfId="324"/>
    <cellStyle name="Обычный 9 6 4" xfId="325"/>
    <cellStyle name="Обычный 9 7" xfId="326"/>
    <cellStyle name="Обычный 9 8" xfId="327"/>
    <cellStyle name="Обычный 9 9" xfId="328"/>
    <cellStyle name="Плохой 2" xfId="329"/>
    <cellStyle name="Пояснение 2" xfId="330"/>
    <cellStyle name="Примечание 2" xfId="331"/>
    <cellStyle name="Примечание 3" xfId="332"/>
    <cellStyle name="Процентный 2" xfId="333"/>
    <cellStyle name="Процентный 3" xfId="334"/>
    <cellStyle name="Процентный 4" xfId="450"/>
    <cellStyle name="Связанная ячейка 2" xfId="335"/>
    <cellStyle name="Текст предупреждения 2" xfId="336"/>
    <cellStyle name="Финансовый [0] 2" xfId="337"/>
    <cellStyle name="Финансовый 2" xfId="338"/>
    <cellStyle name="Финансовый 2 10" xfId="339"/>
    <cellStyle name="Финансовый 2 10 2" xfId="340"/>
    <cellStyle name="Финансовый 2 11" xfId="341"/>
    <cellStyle name="Финансовый 2 11 2" xfId="342"/>
    <cellStyle name="Финансовый 2 12" xfId="343"/>
    <cellStyle name="Финансовый 2 2" xfId="344"/>
    <cellStyle name="Финансовый 2 3" xfId="345"/>
    <cellStyle name="Финансовый 2 4" xfId="346"/>
    <cellStyle name="Финансовый 2 5" xfId="347"/>
    <cellStyle name="Финансовый 2 5 2" xfId="348"/>
    <cellStyle name="Финансовый 2 5 2 2" xfId="349"/>
    <cellStyle name="Финансовый 2 5 2 2 2" xfId="350"/>
    <cellStyle name="Финансовый 2 5 2 3" xfId="351"/>
    <cellStyle name="Финансовый 2 5 2 3 2" xfId="352"/>
    <cellStyle name="Финансовый 2 5 2 4" xfId="353"/>
    <cellStyle name="Финансовый 2 5 2 4 2" xfId="354"/>
    <cellStyle name="Финансовый 2 5 2 5" xfId="355"/>
    <cellStyle name="Финансовый 2 5 2 6" xfId="356"/>
    <cellStyle name="Финансовый 2 5 3" xfId="357"/>
    <cellStyle name="Финансовый 2 5 3 2" xfId="358"/>
    <cellStyle name="Финансовый 2 5 3 2 2" xfId="359"/>
    <cellStyle name="Финансовый 2 5 3 3" xfId="360"/>
    <cellStyle name="Финансовый 2 5 3 3 2" xfId="361"/>
    <cellStyle name="Финансовый 2 5 3 4" xfId="362"/>
    <cellStyle name="Финансовый 2 5 3 4 2" xfId="363"/>
    <cellStyle name="Финансовый 2 5 3 5" xfId="364"/>
    <cellStyle name="Финансовый 2 5 3 6" xfId="365"/>
    <cellStyle name="Финансовый 2 5 4" xfId="366"/>
    <cellStyle name="Финансовый 2 5 4 2" xfId="367"/>
    <cellStyle name="Финансовый 2 5 5" xfId="368"/>
    <cellStyle name="Финансовый 2 5 5 2" xfId="369"/>
    <cellStyle name="Финансовый 2 5 6" xfId="370"/>
    <cellStyle name="Финансовый 2 5 6 2" xfId="371"/>
    <cellStyle name="Финансовый 2 5 7" xfId="372"/>
    <cellStyle name="Финансовый 2 5 8" xfId="373"/>
    <cellStyle name="Финансовый 2 6" xfId="374"/>
    <cellStyle name="Финансовый 2 6 2" xfId="375"/>
    <cellStyle name="Финансовый 2 6 2 2" xfId="376"/>
    <cellStyle name="Финансовый 2 6 2 2 2" xfId="377"/>
    <cellStyle name="Финансовый 2 6 2 3" xfId="378"/>
    <cellStyle name="Финансовый 2 6 2 3 2" xfId="379"/>
    <cellStyle name="Финансовый 2 6 2 4" xfId="380"/>
    <cellStyle name="Финансовый 2 6 2 4 2" xfId="381"/>
    <cellStyle name="Финансовый 2 6 2 5" xfId="382"/>
    <cellStyle name="Финансовый 2 6 2 6" xfId="383"/>
    <cellStyle name="Финансовый 2 6 3" xfId="384"/>
    <cellStyle name="Финансовый 2 6 3 2" xfId="385"/>
    <cellStyle name="Финансовый 2 6 3 2 2" xfId="386"/>
    <cellStyle name="Финансовый 2 6 3 3" xfId="387"/>
    <cellStyle name="Финансовый 2 6 3 3 2" xfId="388"/>
    <cellStyle name="Финансовый 2 6 3 4" xfId="389"/>
    <cellStyle name="Финансовый 2 6 3 4 2" xfId="390"/>
    <cellStyle name="Финансовый 2 6 3 5" xfId="391"/>
    <cellStyle name="Финансовый 2 6 3 6" xfId="392"/>
    <cellStyle name="Финансовый 2 6 4" xfId="393"/>
    <cellStyle name="Финансовый 2 6 4 2" xfId="394"/>
    <cellStyle name="Финансовый 2 6 5" xfId="395"/>
    <cellStyle name="Финансовый 2 6 5 2" xfId="396"/>
    <cellStyle name="Финансовый 2 6 6" xfId="397"/>
    <cellStyle name="Финансовый 2 6 6 2" xfId="398"/>
    <cellStyle name="Финансовый 2 6 7" xfId="399"/>
    <cellStyle name="Финансовый 2 6 8" xfId="400"/>
    <cellStyle name="Финансовый 2 7" xfId="401"/>
    <cellStyle name="Финансовый 2 7 2" xfId="402"/>
    <cellStyle name="Финансовый 2 7 2 2" xfId="403"/>
    <cellStyle name="Финансовый 2 7 2 2 2" xfId="404"/>
    <cellStyle name="Финансовый 2 7 2 3" xfId="405"/>
    <cellStyle name="Финансовый 2 7 2 3 2" xfId="406"/>
    <cellStyle name="Финансовый 2 7 2 4" xfId="407"/>
    <cellStyle name="Финансовый 2 7 2 4 2" xfId="408"/>
    <cellStyle name="Финансовый 2 7 2 5" xfId="409"/>
    <cellStyle name="Финансовый 2 7 2 6" xfId="410"/>
    <cellStyle name="Финансовый 2 7 3" xfId="411"/>
    <cellStyle name="Финансовый 2 7 3 2" xfId="412"/>
    <cellStyle name="Финансовый 2 7 3 2 2" xfId="413"/>
    <cellStyle name="Финансовый 2 7 3 3" xfId="414"/>
    <cellStyle name="Финансовый 2 7 3 3 2" xfId="415"/>
    <cellStyle name="Финансовый 2 7 3 4" xfId="416"/>
    <cellStyle name="Финансовый 2 7 3 4 2" xfId="417"/>
    <cellStyle name="Финансовый 2 7 3 5" xfId="418"/>
    <cellStyle name="Финансовый 2 7 3 6" xfId="419"/>
    <cellStyle name="Финансовый 2 7 4" xfId="420"/>
    <cellStyle name="Финансовый 2 7 4 2" xfId="421"/>
    <cellStyle name="Финансовый 2 7 5" xfId="422"/>
    <cellStyle name="Финансовый 2 7 5 2" xfId="423"/>
    <cellStyle name="Финансовый 2 7 6" xfId="424"/>
    <cellStyle name="Финансовый 2 7 6 2" xfId="425"/>
    <cellStyle name="Финансовый 2 7 7" xfId="426"/>
    <cellStyle name="Финансовый 2 7 8" xfId="427"/>
    <cellStyle name="Финансовый 2 8" xfId="428"/>
    <cellStyle name="Финансовый 2 9" xfId="429"/>
    <cellStyle name="Финансовый 2 9 2" xfId="430"/>
    <cellStyle name="Финансовый 3" xfId="431"/>
    <cellStyle name="Финансовый 3 2" xfId="432"/>
    <cellStyle name="Финансовый 3 3" xfId="452"/>
    <cellStyle name="Финансовый 4" xfId="433"/>
    <cellStyle name="Финансовый 5" xfId="434"/>
    <cellStyle name="Финансовый 6" xfId="435"/>
    <cellStyle name="Финансовый 7" xfId="436"/>
    <cellStyle name="Финансовый 8" xfId="437"/>
    <cellStyle name="Финансовый 9" xfId="451"/>
    <cellStyle name="Хороший 2" xfId="4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zoomScale="74" zoomScaleNormal="74" workbookViewId="0">
      <pane ySplit="3" topLeftCell="A43" activePane="bottomLeft" state="frozen"/>
      <selection pane="bottomLeft" activeCell="H44" sqref="H44"/>
    </sheetView>
  </sheetViews>
  <sheetFormatPr defaultColWidth="44.140625" defaultRowHeight="15.75" x14ac:dyDescent="0.25"/>
  <cols>
    <col min="1" max="1" width="47.7109375" style="2" customWidth="1"/>
    <col min="2" max="2" width="12.85546875" style="2" customWidth="1"/>
    <col min="3" max="3" width="12.140625" style="39" hidden="1" customWidth="1"/>
    <col min="4" max="4" width="13.28515625" style="39" hidden="1" customWidth="1"/>
    <col min="5" max="6" width="11.85546875" style="39" hidden="1" customWidth="1"/>
    <col min="7" max="7" width="11.7109375" style="2" customWidth="1"/>
    <col min="8" max="8" width="12.5703125" style="2" customWidth="1"/>
    <col min="9" max="9" width="10.140625" style="2" customWidth="1"/>
    <col min="10" max="10" width="64.140625" style="2" customWidth="1"/>
    <col min="11" max="16384" width="44.140625" style="2"/>
  </cols>
  <sheetData>
    <row r="1" spans="1:10" ht="63" customHeight="1" thickBot="1" x14ac:dyDescent="0.35">
      <c r="A1" s="82" t="s">
        <v>60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45.6" customHeight="1" x14ac:dyDescent="0.25">
      <c r="A2" s="95" t="s">
        <v>0</v>
      </c>
      <c r="B2" s="75" t="s">
        <v>1</v>
      </c>
      <c r="C2" s="75" t="s">
        <v>2</v>
      </c>
      <c r="D2" s="75"/>
      <c r="E2" s="75"/>
      <c r="F2" s="75"/>
      <c r="G2" s="76" t="s">
        <v>61</v>
      </c>
      <c r="H2" s="77"/>
      <c r="I2" s="77"/>
      <c r="J2" s="78" t="s">
        <v>54</v>
      </c>
    </row>
    <row r="3" spans="1:10" ht="48" thickBot="1" x14ac:dyDescent="0.3">
      <c r="A3" s="96"/>
      <c r="B3" s="97"/>
      <c r="C3" s="43">
        <v>2010</v>
      </c>
      <c r="D3" s="43">
        <v>2011</v>
      </c>
      <c r="E3" s="43">
        <v>2012</v>
      </c>
      <c r="F3" s="43">
        <v>2013</v>
      </c>
      <c r="G3" s="44" t="s">
        <v>51</v>
      </c>
      <c r="H3" s="44" t="s">
        <v>52</v>
      </c>
      <c r="I3" s="44" t="s">
        <v>53</v>
      </c>
      <c r="J3" s="79"/>
    </row>
    <row r="4" spans="1:10" x14ac:dyDescent="0.25">
      <c r="A4" s="45" t="s">
        <v>3</v>
      </c>
      <c r="B4" s="46"/>
      <c r="C4" s="47"/>
      <c r="D4" s="48"/>
      <c r="E4" s="48"/>
      <c r="F4" s="48"/>
      <c r="G4" s="49"/>
      <c r="H4" s="49"/>
      <c r="I4" s="50"/>
      <c r="J4" s="79"/>
    </row>
    <row r="5" spans="1:10" ht="31.5" x14ac:dyDescent="0.25">
      <c r="A5" s="3" t="s">
        <v>4</v>
      </c>
      <c r="B5" s="4" t="s">
        <v>5</v>
      </c>
      <c r="C5" s="5">
        <v>5222.1099999999997</v>
      </c>
      <c r="D5" s="5">
        <v>5257.2309999999998</v>
      </c>
      <c r="E5" s="5">
        <v>5307.3220000000001</v>
      </c>
      <c r="F5" s="5">
        <v>5367.2269999999999</v>
      </c>
      <c r="G5" s="51">
        <v>50.139000000000003</v>
      </c>
      <c r="H5" s="51">
        <v>49.64</v>
      </c>
      <c r="I5" s="52">
        <f>H5/G5*100</f>
        <v>99.004766748439337</v>
      </c>
      <c r="J5" s="87"/>
    </row>
    <row r="6" spans="1:10" x14ac:dyDescent="0.25">
      <c r="A6" s="6" t="s">
        <v>6</v>
      </c>
      <c r="B6" s="7" t="s">
        <v>7</v>
      </c>
      <c r="C6" s="5"/>
      <c r="D6" s="5"/>
      <c r="E6" s="5"/>
      <c r="F6" s="5"/>
      <c r="G6" s="53">
        <v>99.8</v>
      </c>
      <c r="H6" s="53">
        <v>99.1</v>
      </c>
      <c r="I6" s="52" t="s">
        <v>55</v>
      </c>
      <c r="J6" s="88"/>
    </row>
    <row r="7" spans="1:10" ht="19.5" customHeight="1" x14ac:dyDescent="0.25">
      <c r="A7" s="8" t="s">
        <v>8</v>
      </c>
      <c r="B7" s="4"/>
      <c r="C7" s="9"/>
      <c r="D7" s="10"/>
      <c r="E7" s="10"/>
      <c r="F7" s="10"/>
      <c r="G7" s="53"/>
      <c r="H7" s="53"/>
      <c r="I7" s="52"/>
      <c r="J7" s="69"/>
    </row>
    <row r="8" spans="1:10" ht="24" customHeight="1" x14ac:dyDescent="0.25">
      <c r="A8" s="8" t="s">
        <v>38</v>
      </c>
      <c r="B8" s="4"/>
      <c r="C8" s="9"/>
      <c r="D8" s="10"/>
      <c r="E8" s="10"/>
      <c r="F8" s="10"/>
      <c r="G8" s="53"/>
      <c r="H8" s="53"/>
      <c r="I8" s="52"/>
      <c r="J8" s="85"/>
    </row>
    <row r="9" spans="1:10" ht="47.25" x14ac:dyDescent="0.25">
      <c r="A9" s="8" t="s">
        <v>11</v>
      </c>
      <c r="B9" s="4" t="s">
        <v>9</v>
      </c>
      <c r="C9" s="9" t="e">
        <f>#REF!+#REF!+#REF!</f>
        <v>#REF!</v>
      </c>
      <c r="D9" s="9" t="e">
        <f>#REF!+#REF!+#REF!</f>
        <v>#REF!</v>
      </c>
      <c r="E9" s="9" t="e">
        <f>#REF!+#REF!+#REF!</f>
        <v>#REF!</v>
      </c>
      <c r="F9" s="9" t="e">
        <f>#REF!+#REF!+#REF!</f>
        <v>#REF!</v>
      </c>
      <c r="G9" s="56">
        <v>4160</v>
      </c>
      <c r="H9" s="56">
        <v>4218</v>
      </c>
      <c r="I9" s="52">
        <f t="shared" ref="I9:I51" si="0">H9/G9*100</f>
        <v>101.39423076923077</v>
      </c>
      <c r="J9" s="86"/>
    </row>
    <row r="10" spans="1:10" x14ac:dyDescent="0.25">
      <c r="A10" s="6" t="s">
        <v>6</v>
      </c>
      <c r="B10" s="7" t="s">
        <v>7</v>
      </c>
      <c r="C10" s="15">
        <v>106.5725292368931</v>
      </c>
      <c r="D10" s="16">
        <v>117.23036288163165</v>
      </c>
      <c r="E10" s="16">
        <v>104.23646119070034</v>
      </c>
      <c r="F10" s="16">
        <v>99.804590257450471</v>
      </c>
      <c r="G10" s="54">
        <v>105.8</v>
      </c>
      <c r="H10" s="54">
        <v>104</v>
      </c>
      <c r="I10" s="52" t="s">
        <v>57</v>
      </c>
      <c r="J10" s="70"/>
    </row>
    <row r="11" spans="1:10" ht="21.75" customHeight="1" x14ac:dyDescent="0.25">
      <c r="A11" s="8" t="s">
        <v>39</v>
      </c>
      <c r="B11" s="4"/>
      <c r="C11" s="9"/>
      <c r="D11" s="10"/>
      <c r="E11" s="10"/>
      <c r="F11" s="10"/>
      <c r="G11" s="53"/>
      <c r="H11" s="53"/>
      <c r="I11" s="52"/>
      <c r="J11" s="42"/>
    </row>
    <row r="12" spans="1:10" x14ac:dyDescent="0.25">
      <c r="A12" s="1" t="s">
        <v>12</v>
      </c>
      <c r="B12" s="12" t="s">
        <v>13</v>
      </c>
      <c r="C12" s="13">
        <v>201553.6</v>
      </c>
      <c r="D12" s="14">
        <v>239235.109</v>
      </c>
      <c r="E12" s="14">
        <v>234524.1</v>
      </c>
      <c r="F12" s="14">
        <v>254709.7</v>
      </c>
      <c r="G12" s="56">
        <v>12432.3</v>
      </c>
      <c r="H12" s="56">
        <v>12710.6</v>
      </c>
      <c r="I12" s="52">
        <f t="shared" si="0"/>
        <v>102.23852384514531</v>
      </c>
      <c r="J12" s="89"/>
    </row>
    <row r="13" spans="1:10" ht="39" customHeight="1" x14ac:dyDescent="0.25">
      <c r="A13" s="11" t="s">
        <v>14</v>
      </c>
      <c r="B13" s="4" t="s">
        <v>10</v>
      </c>
      <c r="C13" s="9">
        <v>103.8</v>
      </c>
      <c r="D13" s="10">
        <v>110.1</v>
      </c>
      <c r="E13" s="10">
        <v>89.3</v>
      </c>
      <c r="F13" s="10">
        <v>107.6</v>
      </c>
      <c r="G13" s="55">
        <v>101.6</v>
      </c>
      <c r="H13" s="55">
        <v>92.3</v>
      </c>
      <c r="I13" s="52" t="s">
        <v>57</v>
      </c>
      <c r="J13" s="90"/>
    </row>
    <row r="14" spans="1:10" ht="22.5" customHeight="1" x14ac:dyDescent="0.25">
      <c r="A14" s="8" t="s">
        <v>58</v>
      </c>
      <c r="B14" s="4"/>
      <c r="C14" s="4"/>
      <c r="D14" s="4"/>
      <c r="E14" s="4"/>
      <c r="F14" s="4"/>
      <c r="G14" s="4"/>
      <c r="H14" s="4"/>
      <c r="I14" s="52"/>
      <c r="J14" s="42"/>
    </row>
    <row r="15" spans="1:10" ht="55.5" customHeight="1" x14ac:dyDescent="0.25">
      <c r="A15" s="11" t="s">
        <v>17</v>
      </c>
      <c r="B15" s="12" t="s">
        <v>13</v>
      </c>
      <c r="C15" s="14">
        <v>299575.2</v>
      </c>
      <c r="D15" s="14">
        <v>399396.9</v>
      </c>
      <c r="E15" s="14">
        <v>442396.7</v>
      </c>
      <c r="F15" s="14">
        <v>480663.6</v>
      </c>
      <c r="G15" s="56">
        <v>168.8</v>
      </c>
      <c r="H15" s="56">
        <v>60.4</v>
      </c>
      <c r="I15" s="52">
        <f t="shared" si="0"/>
        <v>35.78199052132701</v>
      </c>
      <c r="J15" s="100" t="s">
        <v>74</v>
      </c>
    </row>
    <row r="16" spans="1:10" ht="50.25" customHeight="1" x14ac:dyDescent="0.25">
      <c r="A16" s="11" t="s">
        <v>18</v>
      </c>
      <c r="B16" s="4" t="s">
        <v>10</v>
      </c>
      <c r="C16" s="10">
        <v>131.57133351697189</v>
      </c>
      <c r="D16" s="10">
        <v>121.4217510501245</v>
      </c>
      <c r="E16" s="10">
        <v>99.341867903124665</v>
      </c>
      <c r="F16" s="10">
        <v>104.8744269252017</v>
      </c>
      <c r="G16" s="56">
        <v>113.5</v>
      </c>
      <c r="H16" s="56">
        <v>165.6</v>
      </c>
      <c r="I16" s="52" t="s">
        <v>57</v>
      </c>
      <c r="J16" s="101"/>
    </row>
    <row r="17" spans="1:12" ht="38.25" x14ac:dyDescent="0.25">
      <c r="A17" s="1" t="s">
        <v>19</v>
      </c>
      <c r="B17" s="12" t="s">
        <v>20</v>
      </c>
      <c r="C17" s="14">
        <v>3605.5419999999999</v>
      </c>
      <c r="D17" s="14">
        <v>3691.74</v>
      </c>
      <c r="E17" s="14">
        <v>4370.9960000000001</v>
      </c>
      <c r="F17" s="14">
        <v>3948.683</v>
      </c>
      <c r="G17" s="57">
        <v>12.5</v>
      </c>
      <c r="H17" s="57">
        <v>10.199999999999999</v>
      </c>
      <c r="I17" s="52">
        <f t="shared" si="0"/>
        <v>81.599999999999994</v>
      </c>
      <c r="J17" s="100" t="s">
        <v>65</v>
      </c>
    </row>
    <row r="18" spans="1:12" x14ac:dyDescent="0.25">
      <c r="A18" s="6" t="s">
        <v>6</v>
      </c>
      <c r="B18" s="7" t="s">
        <v>7</v>
      </c>
      <c r="C18" s="14"/>
      <c r="D18" s="14"/>
      <c r="E18" s="14"/>
      <c r="F18" s="14"/>
      <c r="G18" s="58">
        <v>102.5</v>
      </c>
      <c r="H18" s="58">
        <v>104.1</v>
      </c>
      <c r="I18" s="52" t="s">
        <v>57</v>
      </c>
      <c r="J18" s="101"/>
    </row>
    <row r="19" spans="1:12" ht="25.5" customHeight="1" x14ac:dyDescent="0.25">
      <c r="A19" s="8" t="s">
        <v>59</v>
      </c>
      <c r="B19" s="7"/>
      <c r="C19" s="14"/>
      <c r="D19" s="14"/>
      <c r="E19" s="14"/>
      <c r="F19" s="14"/>
      <c r="G19" s="58"/>
      <c r="H19" s="58"/>
      <c r="I19" s="52"/>
      <c r="J19" s="104"/>
    </row>
    <row r="20" spans="1:12" ht="21.75" customHeight="1" x14ac:dyDescent="0.25">
      <c r="A20" s="84" t="s">
        <v>15</v>
      </c>
      <c r="B20" s="92" t="s">
        <v>13</v>
      </c>
      <c r="C20" s="9"/>
      <c r="D20" s="10"/>
      <c r="E20" s="10"/>
      <c r="F20" s="10"/>
      <c r="G20" s="94">
        <v>118.1</v>
      </c>
      <c r="H20" s="94">
        <v>153.5</v>
      </c>
      <c r="I20" s="98">
        <f>H20/G20*100</f>
        <v>129.97459779847586</v>
      </c>
      <c r="J20" s="102" t="s">
        <v>66</v>
      </c>
    </row>
    <row r="21" spans="1:12" ht="46.5" customHeight="1" x14ac:dyDescent="0.25">
      <c r="A21" s="91"/>
      <c r="B21" s="93"/>
      <c r="C21" s="9">
        <v>182940</v>
      </c>
      <c r="D21" s="10">
        <v>214461.3</v>
      </c>
      <c r="E21" s="10">
        <v>239296.3</v>
      </c>
      <c r="F21" s="10">
        <v>238415.05500000002</v>
      </c>
      <c r="G21" s="93"/>
      <c r="H21" s="93"/>
      <c r="I21" s="99"/>
      <c r="J21" s="105"/>
      <c r="L21" s="71"/>
    </row>
    <row r="22" spans="1:12" ht="69" customHeight="1" x14ac:dyDescent="0.25">
      <c r="A22" s="6" t="s">
        <v>6</v>
      </c>
      <c r="B22" s="7" t="s">
        <v>7</v>
      </c>
      <c r="C22" s="15">
        <v>106.5725292368931</v>
      </c>
      <c r="D22" s="16">
        <v>117.23036288163165</v>
      </c>
      <c r="E22" s="16">
        <v>104.23646119070034</v>
      </c>
      <c r="F22" s="16">
        <v>99.804590257450471</v>
      </c>
      <c r="G22" s="54">
        <v>103.7</v>
      </c>
      <c r="H22" s="54">
        <v>62.1</v>
      </c>
      <c r="I22" s="52" t="s">
        <v>57</v>
      </c>
      <c r="J22" s="106"/>
    </row>
    <row r="23" spans="1:12" ht="28.5" customHeight="1" x14ac:dyDescent="0.25">
      <c r="A23" s="8" t="s">
        <v>40</v>
      </c>
      <c r="B23" s="4"/>
      <c r="C23" s="9"/>
      <c r="D23" s="10"/>
      <c r="E23" s="10"/>
      <c r="F23" s="10"/>
      <c r="G23" s="59"/>
      <c r="H23" s="59"/>
      <c r="I23" s="52"/>
      <c r="J23" s="104"/>
    </row>
    <row r="24" spans="1:12" ht="30" customHeight="1" x14ac:dyDescent="0.25">
      <c r="A24" s="11" t="s">
        <v>21</v>
      </c>
      <c r="B24" s="4" t="s">
        <v>22</v>
      </c>
      <c r="C24" s="9">
        <v>107.1</v>
      </c>
      <c r="D24" s="10">
        <v>109.1</v>
      </c>
      <c r="E24" s="10">
        <v>105.2</v>
      </c>
      <c r="F24" s="10">
        <v>107</v>
      </c>
      <c r="G24" s="55">
        <v>104</v>
      </c>
      <c r="H24" s="55">
        <v>103.2</v>
      </c>
      <c r="I24" s="52" t="s">
        <v>57</v>
      </c>
      <c r="J24" s="102" t="s">
        <v>69</v>
      </c>
    </row>
    <row r="25" spans="1:12" ht="15.75" customHeight="1" x14ac:dyDescent="0.25">
      <c r="A25" s="80" t="s">
        <v>23</v>
      </c>
      <c r="B25" s="17" t="s">
        <v>16</v>
      </c>
      <c r="C25" s="18">
        <v>646284.1</v>
      </c>
      <c r="D25" s="18">
        <v>731407.6</v>
      </c>
      <c r="E25" s="18">
        <v>816298</v>
      </c>
      <c r="F25" s="18">
        <v>916570</v>
      </c>
      <c r="G25" s="56">
        <v>6841.1</v>
      </c>
      <c r="H25" s="56">
        <v>5831.1</v>
      </c>
      <c r="I25" s="52">
        <f t="shared" si="0"/>
        <v>85.236292409115492</v>
      </c>
      <c r="J25" s="105"/>
    </row>
    <row r="26" spans="1:12" ht="48" customHeight="1" x14ac:dyDescent="0.25">
      <c r="A26" s="81"/>
      <c r="B26" s="4" t="s">
        <v>10</v>
      </c>
      <c r="C26" s="18">
        <v>110.2</v>
      </c>
      <c r="D26" s="18">
        <v>104.2</v>
      </c>
      <c r="E26" s="18">
        <v>106.1</v>
      </c>
      <c r="F26" s="18">
        <v>105.7</v>
      </c>
      <c r="G26" s="55">
        <v>105.4</v>
      </c>
      <c r="H26" s="55">
        <v>100.1</v>
      </c>
      <c r="I26" s="52" t="s">
        <v>57</v>
      </c>
      <c r="J26" s="106"/>
    </row>
    <row r="27" spans="1:12" x14ac:dyDescent="0.25">
      <c r="A27" s="84" t="s">
        <v>24</v>
      </c>
      <c r="B27" s="4" t="s">
        <v>9</v>
      </c>
      <c r="C27" s="18">
        <v>35480.400000000001</v>
      </c>
      <c r="D27" s="18">
        <v>41927.300000000003</v>
      </c>
      <c r="E27" s="18">
        <v>48216.6</v>
      </c>
      <c r="F27" s="18">
        <v>51699.199999999997</v>
      </c>
      <c r="G27" s="56">
        <v>219.9</v>
      </c>
      <c r="H27" s="56">
        <v>160.4</v>
      </c>
      <c r="I27" s="52">
        <f t="shared" si="0"/>
        <v>72.942246475670757</v>
      </c>
      <c r="J27" s="104"/>
    </row>
    <row r="28" spans="1:12" ht="78.75" customHeight="1" x14ac:dyDescent="0.25">
      <c r="A28" s="81"/>
      <c r="B28" s="4" t="s">
        <v>10</v>
      </c>
      <c r="C28" s="18">
        <v>104.6</v>
      </c>
      <c r="D28" s="18">
        <v>105.5</v>
      </c>
      <c r="E28" s="18">
        <v>108.7</v>
      </c>
      <c r="F28" s="18">
        <v>103.6</v>
      </c>
      <c r="G28" s="55">
        <v>104</v>
      </c>
      <c r="H28" s="55">
        <v>89.3</v>
      </c>
      <c r="I28" s="52" t="s">
        <v>57</v>
      </c>
      <c r="J28" s="107" t="s">
        <v>67</v>
      </c>
    </row>
    <row r="29" spans="1:12" s="22" customFormat="1" ht="21" customHeight="1" x14ac:dyDescent="0.25">
      <c r="A29" s="8" t="s">
        <v>41</v>
      </c>
      <c r="B29" s="19"/>
      <c r="C29" s="20"/>
      <c r="D29" s="21"/>
      <c r="E29" s="21"/>
      <c r="F29" s="21"/>
      <c r="G29" s="60"/>
      <c r="H29" s="60"/>
      <c r="I29" s="52"/>
      <c r="J29" s="108"/>
    </row>
    <row r="30" spans="1:12" ht="45" customHeight="1" x14ac:dyDescent="0.25">
      <c r="A30" s="11" t="s">
        <v>25</v>
      </c>
      <c r="B30" s="4" t="s">
        <v>9</v>
      </c>
      <c r="C30" s="9">
        <v>54497.3</v>
      </c>
      <c r="D30" s="10">
        <v>58790</v>
      </c>
      <c r="E30" s="10">
        <v>63587.7</v>
      </c>
      <c r="F30" s="10">
        <v>67307.199999999997</v>
      </c>
      <c r="G30" s="56">
        <v>12.7</v>
      </c>
      <c r="H30" s="56">
        <v>11</v>
      </c>
      <c r="I30" s="52">
        <f t="shared" si="0"/>
        <v>86.614173228346459</v>
      </c>
      <c r="J30" s="100" t="s">
        <v>68</v>
      </c>
    </row>
    <row r="31" spans="1:12" ht="45" customHeight="1" x14ac:dyDescent="0.25">
      <c r="A31" s="11" t="s">
        <v>26</v>
      </c>
      <c r="B31" s="4" t="s">
        <v>10</v>
      </c>
      <c r="C31" s="9">
        <v>100</v>
      </c>
      <c r="D31" s="10">
        <v>95.6</v>
      </c>
      <c r="E31" s="10">
        <v>102.6</v>
      </c>
      <c r="F31" s="10">
        <v>101.8</v>
      </c>
      <c r="G31" s="61">
        <v>103.2</v>
      </c>
      <c r="H31" s="61">
        <v>87.4</v>
      </c>
      <c r="I31" s="52" t="s">
        <v>57</v>
      </c>
      <c r="J31" s="101"/>
    </row>
    <row r="32" spans="1:12" ht="37.5" customHeight="1" x14ac:dyDescent="0.25">
      <c r="A32" s="8" t="s">
        <v>42</v>
      </c>
      <c r="B32" s="4"/>
      <c r="C32" s="9"/>
      <c r="D32" s="10"/>
      <c r="E32" s="10"/>
      <c r="F32" s="10"/>
      <c r="G32" s="53"/>
      <c r="H32" s="53"/>
      <c r="I32" s="52"/>
      <c r="J32" s="104"/>
    </row>
    <row r="33" spans="1:10" ht="39" customHeight="1" x14ac:dyDescent="0.25">
      <c r="A33" s="11" t="s">
        <v>27</v>
      </c>
      <c r="B33" s="4" t="s">
        <v>28</v>
      </c>
      <c r="C33" s="23">
        <v>54335</v>
      </c>
      <c r="D33" s="23">
        <v>55193</v>
      </c>
      <c r="E33" s="23">
        <v>55388</v>
      </c>
      <c r="F33" s="23">
        <v>59500</v>
      </c>
      <c r="G33" s="62">
        <v>185</v>
      </c>
      <c r="H33" s="62">
        <v>152</v>
      </c>
      <c r="I33" s="52">
        <f t="shared" si="0"/>
        <v>82.162162162162161</v>
      </c>
      <c r="J33" s="100" t="s">
        <v>70</v>
      </c>
    </row>
    <row r="34" spans="1:10" ht="43.5" customHeight="1" x14ac:dyDescent="0.25">
      <c r="A34" s="6" t="s">
        <v>6</v>
      </c>
      <c r="B34" s="7" t="s">
        <v>7</v>
      </c>
      <c r="C34" s="23"/>
      <c r="D34" s="23"/>
      <c r="E34" s="23"/>
      <c r="F34" s="23"/>
      <c r="G34" s="63">
        <v>100.5</v>
      </c>
      <c r="H34" s="63">
        <v>95.6</v>
      </c>
      <c r="I34" s="52" t="s">
        <v>57</v>
      </c>
      <c r="J34" s="101"/>
    </row>
    <row r="35" spans="1:10" ht="68.25" customHeight="1" x14ac:dyDescent="0.25">
      <c r="A35" s="11" t="s">
        <v>29</v>
      </c>
      <c r="B35" s="12" t="s">
        <v>45</v>
      </c>
      <c r="C35" s="23">
        <v>400.83199999999999</v>
      </c>
      <c r="D35" s="23">
        <v>399.577</v>
      </c>
      <c r="E35" s="23">
        <v>395.89699999999999</v>
      </c>
      <c r="F35" s="23">
        <v>397.25</v>
      </c>
      <c r="G35" s="64">
        <v>2219</v>
      </c>
      <c r="H35" s="64">
        <v>1899</v>
      </c>
      <c r="I35" s="52">
        <f t="shared" si="0"/>
        <v>85.579089680036049</v>
      </c>
      <c r="J35" s="103" t="s">
        <v>63</v>
      </c>
    </row>
    <row r="36" spans="1:10" ht="24.75" customHeight="1" x14ac:dyDescent="0.25">
      <c r="A36" s="6" t="s">
        <v>6</v>
      </c>
      <c r="B36" s="7" t="s">
        <v>7</v>
      </c>
      <c r="C36" s="23"/>
      <c r="D36" s="23"/>
      <c r="E36" s="23"/>
      <c r="F36" s="23"/>
      <c r="G36" s="63">
        <v>101</v>
      </c>
      <c r="H36" s="63">
        <v>85.8</v>
      </c>
      <c r="I36" s="52" t="s">
        <v>57</v>
      </c>
      <c r="J36" s="104"/>
    </row>
    <row r="37" spans="1:10" ht="45.75" customHeight="1" x14ac:dyDescent="0.25">
      <c r="A37" s="11" t="s">
        <v>31</v>
      </c>
      <c r="B37" s="4" t="s">
        <v>9</v>
      </c>
      <c r="C37" s="23">
        <v>852.673</v>
      </c>
      <c r="D37" s="23">
        <v>889.97</v>
      </c>
      <c r="E37" s="23">
        <v>1022</v>
      </c>
      <c r="F37" s="23">
        <v>1120.9620199824294</v>
      </c>
      <c r="G37" s="65">
        <v>8444.2999999999993</v>
      </c>
      <c r="H37" s="65">
        <v>7174.4</v>
      </c>
      <c r="I37" s="52">
        <f t="shared" si="0"/>
        <v>84.96145328801677</v>
      </c>
      <c r="J37" s="100" t="s">
        <v>62</v>
      </c>
    </row>
    <row r="38" spans="1:10" ht="45" customHeight="1" x14ac:dyDescent="0.25">
      <c r="A38" s="6" t="s">
        <v>6</v>
      </c>
      <c r="B38" s="4" t="s">
        <v>7</v>
      </c>
      <c r="C38" s="9"/>
      <c r="D38" s="10"/>
      <c r="E38" s="10"/>
      <c r="F38" s="10"/>
      <c r="G38" s="63">
        <v>105.9</v>
      </c>
      <c r="H38" s="63">
        <v>100.6</v>
      </c>
      <c r="I38" s="52" t="s">
        <v>57</v>
      </c>
      <c r="J38" s="101"/>
    </row>
    <row r="39" spans="1:10" ht="24" customHeight="1" x14ac:dyDescent="0.25">
      <c r="A39" s="8" t="s">
        <v>43</v>
      </c>
      <c r="B39" s="4"/>
      <c r="C39" s="9"/>
      <c r="D39" s="10"/>
      <c r="E39" s="10"/>
      <c r="F39" s="10"/>
      <c r="G39" s="63"/>
      <c r="H39" s="63"/>
      <c r="I39" s="52"/>
      <c r="J39" s="104"/>
    </row>
    <row r="40" spans="1:10" ht="66" customHeight="1" x14ac:dyDescent="0.25">
      <c r="A40" s="1" t="s">
        <v>32</v>
      </c>
      <c r="B40" s="4" t="s">
        <v>16</v>
      </c>
      <c r="C40" s="24">
        <v>589623.04399999999</v>
      </c>
      <c r="D40" s="24">
        <v>711720.35600000003</v>
      </c>
      <c r="E40" s="24">
        <v>798475.60199999996</v>
      </c>
      <c r="F40" s="24">
        <v>955208.05700000003</v>
      </c>
      <c r="G40" s="53">
        <v>1709.6</v>
      </c>
      <c r="H40" s="53">
        <v>1455.2</v>
      </c>
      <c r="I40" s="52">
        <f t="shared" si="0"/>
        <v>85.119326158165663</v>
      </c>
      <c r="J40" s="100" t="s">
        <v>71</v>
      </c>
    </row>
    <row r="41" spans="1:10" ht="79.5" customHeight="1" x14ac:dyDescent="0.25">
      <c r="A41" s="1" t="s">
        <v>33</v>
      </c>
      <c r="B41" s="4" t="s">
        <v>10</v>
      </c>
      <c r="C41" s="9">
        <v>141.5</v>
      </c>
      <c r="D41" s="10">
        <v>111.5</v>
      </c>
      <c r="E41" s="10">
        <v>102.3</v>
      </c>
      <c r="F41" s="10">
        <v>113.6</v>
      </c>
      <c r="G41" s="53">
        <v>94.8</v>
      </c>
      <c r="H41" s="53">
        <v>100.6</v>
      </c>
      <c r="I41" s="52" t="s">
        <v>57</v>
      </c>
      <c r="J41" s="101"/>
    </row>
    <row r="42" spans="1:10" ht="27.75" customHeight="1" x14ac:dyDescent="0.25">
      <c r="A42" s="8" t="s">
        <v>44</v>
      </c>
      <c r="B42" s="4"/>
      <c r="C42" s="9"/>
      <c r="D42" s="10"/>
      <c r="E42" s="10"/>
      <c r="F42" s="10"/>
      <c r="G42" s="53"/>
      <c r="H42" s="53"/>
      <c r="I42" s="52"/>
      <c r="J42" s="104"/>
    </row>
    <row r="43" spans="1:10" ht="76.5" customHeight="1" x14ac:dyDescent="0.25">
      <c r="A43" s="3" t="s">
        <v>50</v>
      </c>
      <c r="B43" s="4" t="s">
        <v>13</v>
      </c>
      <c r="C43" s="25">
        <v>115647.289</v>
      </c>
      <c r="D43" s="25">
        <v>115131.29399999999</v>
      </c>
      <c r="E43" s="25">
        <v>208929.647</v>
      </c>
      <c r="F43" s="25">
        <v>162506.39000000001</v>
      </c>
      <c r="G43" s="55">
        <v>1792.1</v>
      </c>
      <c r="H43" s="55">
        <v>2008</v>
      </c>
      <c r="I43" s="52">
        <f t="shared" si="0"/>
        <v>112.04731878801407</v>
      </c>
      <c r="J43" s="109"/>
    </row>
    <row r="44" spans="1:10" ht="50.25" customHeight="1" x14ac:dyDescent="0.25">
      <c r="A44" s="6" t="s">
        <v>6</v>
      </c>
      <c r="B44" s="7" t="s">
        <v>7</v>
      </c>
      <c r="C44" s="25"/>
      <c r="D44" s="25"/>
      <c r="E44" s="25"/>
      <c r="F44" s="25"/>
      <c r="G44" s="56">
        <v>106.1</v>
      </c>
      <c r="H44" s="56">
        <v>125.1</v>
      </c>
      <c r="I44" s="52" t="s">
        <v>57</v>
      </c>
      <c r="J44" s="110"/>
    </row>
    <row r="45" spans="1:10" x14ac:dyDescent="0.25">
      <c r="A45" s="8" t="s">
        <v>56</v>
      </c>
      <c r="B45" s="4"/>
      <c r="C45" s="9"/>
      <c r="D45" s="10"/>
      <c r="E45" s="10"/>
      <c r="F45" s="10"/>
      <c r="G45" s="53"/>
      <c r="H45" s="53"/>
      <c r="I45" s="52"/>
      <c r="J45" s="104"/>
    </row>
    <row r="46" spans="1:10" ht="36.75" customHeight="1" x14ac:dyDescent="0.25">
      <c r="A46" s="1" t="s">
        <v>35</v>
      </c>
      <c r="B46" s="4" t="s">
        <v>30</v>
      </c>
      <c r="C46" s="5">
        <v>2274.163</v>
      </c>
      <c r="D46" s="5">
        <v>2288.5360000000001</v>
      </c>
      <c r="E46" s="5">
        <v>2328.3339999999998</v>
      </c>
      <c r="F46" s="5">
        <v>2330.8490000000002</v>
      </c>
      <c r="G46" s="66">
        <v>21.638999999999999</v>
      </c>
      <c r="H46" s="66">
        <v>21.23</v>
      </c>
      <c r="I46" s="52">
        <f t="shared" si="0"/>
        <v>98.109894172558811</v>
      </c>
      <c r="J46" s="100" t="s">
        <v>73</v>
      </c>
    </row>
    <row r="47" spans="1:10" ht="28.5" customHeight="1" x14ac:dyDescent="0.25">
      <c r="A47" s="6" t="s">
        <v>6</v>
      </c>
      <c r="B47" s="7" t="s">
        <v>7</v>
      </c>
      <c r="C47" s="5"/>
      <c r="D47" s="5"/>
      <c r="E47" s="5"/>
      <c r="F47" s="5"/>
      <c r="G47" s="67">
        <v>100.1</v>
      </c>
      <c r="H47" s="67">
        <v>98</v>
      </c>
      <c r="I47" s="52" t="s">
        <v>57</v>
      </c>
      <c r="J47" s="101"/>
    </row>
    <row r="48" spans="1:10" ht="35.25" customHeight="1" x14ac:dyDescent="0.25">
      <c r="A48" s="1" t="s">
        <v>47</v>
      </c>
      <c r="B48" s="4" t="s">
        <v>46</v>
      </c>
      <c r="C48" s="18">
        <v>16.3</v>
      </c>
      <c r="D48" s="18">
        <v>18.399999999999999</v>
      </c>
      <c r="E48" s="18">
        <v>21.4</v>
      </c>
      <c r="F48" s="18">
        <v>24.06</v>
      </c>
      <c r="G48" s="55">
        <v>30542.7</v>
      </c>
      <c r="H48" s="55">
        <v>31355.200000000001</v>
      </c>
      <c r="I48" s="52">
        <f t="shared" si="0"/>
        <v>102.66021013204465</v>
      </c>
      <c r="J48" s="104"/>
    </row>
    <row r="49" spans="1:10" ht="22.5" customHeight="1" thickBot="1" x14ac:dyDescent="0.3">
      <c r="A49" s="31" t="s">
        <v>6</v>
      </c>
      <c r="B49" s="32" t="s">
        <v>7</v>
      </c>
      <c r="C49" s="18">
        <v>109.2</v>
      </c>
      <c r="D49" s="18">
        <v>112.77</v>
      </c>
      <c r="E49" s="18">
        <v>116.25</v>
      </c>
      <c r="F49" s="18">
        <v>112.39</v>
      </c>
      <c r="G49" s="55">
        <v>104.9</v>
      </c>
      <c r="H49" s="55">
        <v>106</v>
      </c>
      <c r="I49" s="52" t="s">
        <v>57</v>
      </c>
      <c r="J49" s="104"/>
    </row>
    <row r="50" spans="1:10" ht="37.5" customHeight="1" x14ac:dyDescent="0.25">
      <c r="A50" s="1" t="s">
        <v>48</v>
      </c>
      <c r="B50" s="4" t="s">
        <v>34</v>
      </c>
      <c r="C50" s="26">
        <v>101.9</v>
      </c>
      <c r="D50" s="27">
        <v>103.4</v>
      </c>
      <c r="E50" s="27">
        <v>110.6</v>
      </c>
      <c r="F50" s="27">
        <v>105.1</v>
      </c>
      <c r="G50" s="55">
        <v>100.9</v>
      </c>
      <c r="H50" s="55">
        <v>102.8</v>
      </c>
      <c r="I50" s="52" t="s">
        <v>57</v>
      </c>
      <c r="J50" s="104"/>
    </row>
    <row r="51" spans="1:10" ht="38.25" customHeight="1" x14ac:dyDescent="0.25">
      <c r="A51" s="11" t="s">
        <v>36</v>
      </c>
      <c r="B51" s="4" t="s">
        <v>37</v>
      </c>
      <c r="C51" s="30">
        <v>285666</v>
      </c>
      <c r="D51" s="30">
        <v>319943.5</v>
      </c>
      <c r="E51" s="30">
        <v>371414.75420000002</v>
      </c>
      <c r="F51" s="30">
        <v>418136.2</v>
      </c>
      <c r="G51" s="53">
        <v>3241.8</v>
      </c>
      <c r="H51" s="53">
        <v>3159.1</v>
      </c>
      <c r="I51" s="52">
        <f t="shared" si="0"/>
        <v>97.448948115244605</v>
      </c>
      <c r="J51" s="100" t="s">
        <v>72</v>
      </c>
    </row>
    <row r="52" spans="1:10" ht="34.5" customHeight="1" thickBot="1" x14ac:dyDescent="0.3">
      <c r="A52" s="31" t="s">
        <v>6</v>
      </c>
      <c r="B52" s="32" t="s">
        <v>7</v>
      </c>
      <c r="C52" s="33"/>
      <c r="D52" s="33"/>
      <c r="E52" s="33"/>
      <c r="F52" s="33"/>
      <c r="G52" s="68">
        <v>105</v>
      </c>
      <c r="H52" s="68">
        <v>100.4</v>
      </c>
      <c r="I52" s="52" t="s">
        <v>57</v>
      </c>
      <c r="J52" s="101"/>
    </row>
    <row r="53" spans="1:10" ht="135.75" customHeight="1" x14ac:dyDescent="0.25">
      <c r="A53" s="11" t="s">
        <v>49</v>
      </c>
      <c r="B53" s="17" t="s">
        <v>7</v>
      </c>
      <c r="C53" s="29">
        <v>1</v>
      </c>
      <c r="D53" s="28">
        <v>1</v>
      </c>
      <c r="E53" s="28">
        <v>0.8</v>
      </c>
      <c r="F53" s="28">
        <v>0.7</v>
      </c>
      <c r="G53" s="55">
        <v>0.8</v>
      </c>
      <c r="H53" s="55">
        <v>1.6</v>
      </c>
      <c r="I53" s="52" t="s">
        <v>57</v>
      </c>
      <c r="J53" s="100" t="s">
        <v>64</v>
      </c>
    </row>
    <row r="54" spans="1:10" ht="1.5" customHeight="1" x14ac:dyDescent="0.25">
      <c r="A54" s="34"/>
      <c r="B54" s="35"/>
      <c r="C54" s="36"/>
      <c r="D54" s="36"/>
      <c r="E54" s="36"/>
      <c r="F54" s="36"/>
      <c r="G54" s="37"/>
      <c r="H54" s="37"/>
      <c r="I54" s="37"/>
      <c r="J54" s="101"/>
    </row>
    <row r="55" spans="1:10" x14ac:dyDescent="0.25">
      <c r="A55" s="73"/>
      <c r="B55" s="73"/>
      <c r="C55" s="73"/>
      <c r="D55" s="73"/>
      <c r="E55" s="73"/>
      <c r="F55" s="73"/>
      <c r="G55" s="37"/>
      <c r="H55" s="37"/>
      <c r="I55" s="37"/>
    </row>
    <row r="56" spans="1:10" ht="40.5" customHeight="1" x14ac:dyDescent="0.25">
      <c r="A56" s="74"/>
      <c r="B56" s="74"/>
      <c r="C56" s="74"/>
      <c r="D56" s="74"/>
      <c r="E56" s="74"/>
      <c r="F56" s="74"/>
      <c r="G56" s="74"/>
      <c r="H56" s="74"/>
      <c r="I56" s="74"/>
    </row>
    <row r="57" spans="1:10" x14ac:dyDescent="0.25">
      <c r="A57" s="72"/>
      <c r="B57" s="72"/>
      <c r="C57" s="72"/>
      <c r="D57" s="72"/>
      <c r="E57" s="72"/>
      <c r="F57" s="72"/>
      <c r="G57" s="72"/>
      <c r="H57" s="38"/>
      <c r="I57" s="38"/>
    </row>
    <row r="66" spans="1:6" ht="18.75" x14ac:dyDescent="0.3">
      <c r="E66" s="40"/>
    </row>
    <row r="72" spans="1:6" x14ac:dyDescent="0.25">
      <c r="A72" s="41"/>
      <c r="C72" s="2"/>
      <c r="D72" s="2"/>
      <c r="E72" s="2"/>
      <c r="F72" s="2"/>
    </row>
  </sheetData>
  <mergeCells count="31">
    <mergeCell ref="A1:J1"/>
    <mergeCell ref="A25:A26"/>
    <mergeCell ref="A27:A28"/>
    <mergeCell ref="J8:J9"/>
    <mergeCell ref="J5:J6"/>
    <mergeCell ref="J12:J13"/>
    <mergeCell ref="A20:A21"/>
    <mergeCell ref="B20:B21"/>
    <mergeCell ref="G20:G21"/>
    <mergeCell ref="H20:H21"/>
    <mergeCell ref="J24:J26"/>
    <mergeCell ref="A2:A3"/>
    <mergeCell ref="B2:B3"/>
    <mergeCell ref="J17:J18"/>
    <mergeCell ref="C2:F2"/>
    <mergeCell ref="G2:I2"/>
    <mergeCell ref="J2:J4"/>
    <mergeCell ref="I20:I21"/>
    <mergeCell ref="J46:J47"/>
    <mergeCell ref="J30:J31"/>
    <mergeCell ref="J15:J16"/>
    <mergeCell ref="J43:J44"/>
    <mergeCell ref="J20:J22"/>
    <mergeCell ref="A57:G57"/>
    <mergeCell ref="A55:F55"/>
    <mergeCell ref="A56:I56"/>
    <mergeCell ref="J40:J41"/>
    <mergeCell ref="J33:J34"/>
    <mergeCell ref="J37:J38"/>
    <mergeCell ref="J51:J52"/>
    <mergeCell ref="J53:J54"/>
  </mergeCells>
  <printOptions horizontalCentered="1"/>
  <pageMargins left="0.11811023622047245" right="0.11811023622047245" top="0.7480314960629921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 2020</vt:lpstr>
      <vt:lpstr>'Прогноз 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А. Мельникова</dc:creator>
  <cp:lastModifiedBy>Татьяна А. Орешко</cp:lastModifiedBy>
  <cp:lastPrinted>2021-09-27T12:24:25Z</cp:lastPrinted>
  <dcterms:created xsi:type="dcterms:W3CDTF">2016-12-12T07:11:45Z</dcterms:created>
  <dcterms:modified xsi:type="dcterms:W3CDTF">2021-09-27T12:33:52Z</dcterms:modified>
</cp:coreProperties>
</file>