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4" i="1" l="1"/>
  <c r="F49" i="1" l="1"/>
  <c r="F161" i="1" l="1"/>
  <c r="F48" i="1" l="1"/>
  <c r="F75" i="1" l="1"/>
  <c r="F83" i="1" l="1"/>
  <c r="F91" i="1" l="1"/>
  <c r="F56" i="1" l="1"/>
  <c r="F31" i="1" l="1"/>
  <c r="F111" i="1"/>
  <c r="F97" i="1" l="1"/>
  <c r="F98" i="1"/>
  <c r="F100" i="1"/>
  <c r="F101" i="1"/>
  <c r="F108" i="1"/>
  <c r="F109" i="1"/>
  <c r="F110" i="1"/>
  <c r="F112" i="1"/>
  <c r="F113" i="1"/>
  <c r="F114" i="1"/>
  <c r="F115" i="1"/>
  <c r="F116" i="1"/>
  <c r="F117" i="1"/>
  <c r="F118" i="1"/>
  <c r="F119" i="1"/>
  <c r="F122" i="1"/>
  <c r="F124" i="1"/>
  <c r="F126" i="1"/>
  <c r="F128" i="1"/>
  <c r="F130" i="1"/>
  <c r="F146" i="1"/>
  <c r="F159" i="1"/>
  <c r="F160" i="1"/>
  <c r="F163" i="1"/>
  <c r="F164" i="1"/>
  <c r="F165" i="1"/>
  <c r="F166" i="1"/>
  <c r="F168" i="1"/>
  <c r="F172" i="1"/>
  <c r="F52" i="1"/>
  <c r="F53" i="1"/>
  <c r="F54" i="1"/>
  <c r="F55" i="1"/>
  <c r="F58" i="1"/>
  <c r="F59" i="1"/>
  <c r="F60" i="1"/>
  <c r="F61" i="1"/>
  <c r="F62" i="1"/>
  <c r="F64" i="1"/>
  <c r="F66" i="1"/>
  <c r="F67" i="1"/>
  <c r="F68" i="1"/>
  <c r="F69" i="1"/>
  <c r="F70" i="1"/>
  <c r="F71" i="1"/>
  <c r="F72" i="1"/>
  <c r="F73" i="1"/>
  <c r="F74" i="1"/>
  <c r="F77" i="1"/>
  <c r="F78" i="1"/>
  <c r="F79" i="1"/>
  <c r="F80" i="1"/>
  <c r="F81" i="1"/>
  <c r="F85" i="1"/>
  <c r="F86" i="1"/>
  <c r="F88" i="1"/>
  <c r="F89" i="1"/>
  <c r="F90" i="1"/>
  <c r="F93" i="1"/>
  <c r="F94" i="1"/>
  <c r="F95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5" i="1"/>
  <c r="F17" i="1"/>
  <c r="E15" i="1"/>
  <c r="E13" i="1" s="1"/>
  <c r="D15" i="1"/>
  <c r="D13" i="1" s="1"/>
  <c r="F12" i="1"/>
  <c r="F11" i="1"/>
  <c r="F13" i="1" l="1"/>
  <c r="F15" i="1"/>
</calcChain>
</file>

<file path=xl/sharedStrings.xml><?xml version="1.0" encoding="utf-8"?>
<sst xmlns="http://schemas.openxmlformats.org/spreadsheetml/2006/main" count="389" uniqueCount="240">
  <si>
    <t>Приложение № 1  к письму</t>
  </si>
  <si>
    <t>ОСНОВНЫЕ ПОКАЗАТЕЛИ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</si>
  <si>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</si>
  <si>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</si>
  <si>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</si>
  <si>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</si>
  <si>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        </t>
  </si>
  <si>
    <t>Соответст-вующий                                       период предыдущего года</t>
  </si>
  <si>
    <t xml:space="preserve">Темпы роста,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</si>
  <si>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</si>
  <si>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</si>
  <si>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</si>
  <si>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</si>
  <si>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</si>
  <si>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</si>
  <si>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</si>
  <si>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</si>
  <si>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</si>
  <si>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</si>
  <si>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</si>
  <si>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</si>
  <si>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</si>
  <si>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</si>
  <si>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</si>
  <si>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</si>
  <si>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</si>
  <si>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</si>
  <si>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</si>
  <si>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</si>
  <si>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</si>
  <si>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</si>
  <si>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</si>
  <si>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</si>
  <si>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</si>
  <si>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</si>
  <si>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</si>
  <si>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2.3.</t>
  </si>
  <si>
    <t>Производство и распределение электроэнергии, газа и воды</t>
  </si>
  <si>
    <t>3.</t>
  </si>
  <si>
    <t>Производство основных видов продукции: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</si>
  <si>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</si>
  <si>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</si>
  <si>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</si>
  <si>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</si>
  <si>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</si>
  <si>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</si>
  <si>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</si>
  <si>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</si>
  <si>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</si>
  <si>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</si>
  <si>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</si>
  <si>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</si>
  <si>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</si>
  <si>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</si>
  <si>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</si>
  <si>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t>кормовые культуры</t>
  </si>
  <si>
    <t>9.</t>
  </si>
  <si>
    <t>тонн</t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</si>
  <si>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</si>
  <si>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</si>
  <si>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</si>
  <si>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</si>
  <si>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</si>
  <si>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</si>
  <si>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</si>
  <si>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</si>
  <si>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</si>
  <si>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</si>
  <si>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t>зерновые и зернобобовые</t>
  </si>
  <si>
    <t>ц с 1 га</t>
  </si>
  <si>
    <t>11.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</si>
  <si>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</si>
  <si>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</si>
  <si>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</si>
  <si>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</si>
  <si>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</si>
  <si>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</si>
  <si>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</si>
  <si>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</si>
  <si>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</si>
  <si>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</si>
  <si>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</si>
  <si>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</si>
  <si>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</si>
  <si>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</si>
  <si>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</si>
  <si>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</si>
  <si>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</si>
  <si>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</si>
  <si>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</si>
  <si>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</si>
  <si>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</si>
  <si>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х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</si>
  <si>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</si>
  <si>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</si>
  <si>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</si>
  <si>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</si>
  <si>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</si>
  <si>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</si>
  <si>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</si>
  <si>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</si>
  <si>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</si>
  <si>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</si>
  <si>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</si>
  <si>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</si>
  <si>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</si>
  <si>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</si>
  <si>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и дополнительной транспортной деятельности</t>
  </si>
  <si>
    <t>17.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</si>
  <si>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</si>
  <si>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</si>
  <si>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</si>
  <si>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18.</t>
  </si>
  <si>
    <t>Грузооборот транспорта :</t>
  </si>
  <si>
    <t>тыс.т/км</t>
  </si>
  <si>
    <t>в том числе автомобильного транспорта</t>
  </si>
  <si>
    <t>19.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</si>
  <si>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</si>
  <si>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</si>
  <si>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</si>
  <si>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20.</t>
  </si>
  <si>
    <t>Пассажирооборот:</t>
  </si>
  <si>
    <t>тыс.пасс/км</t>
  </si>
  <si>
    <t xml:space="preserve">в том числе автотранспорта общего пользования </t>
  </si>
  <si>
    <t>21.</t>
  </si>
  <si>
    <t>22.</t>
  </si>
  <si>
    <t>Число организаций связи</t>
  </si>
  <si>
    <t>23.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</si>
  <si>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</si>
  <si>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</si>
  <si>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</si>
  <si>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</si>
  <si>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</si>
  <si>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</si>
  <si>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</si>
  <si>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</si>
  <si>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</si>
  <si>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</si>
  <si>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</si>
  <si>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</si>
  <si>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</si>
  <si>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</si>
  <si>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</si>
  <si>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</si>
  <si>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</si>
  <si>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</si>
  <si>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</si>
  <si>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</si>
  <si>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Средняя стоимость 1 койко-места</t>
  </si>
  <si>
    <t>рублей</t>
  </si>
  <si>
    <t>33.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</si>
  <si>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</si>
  <si>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</si>
  <si>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</si>
  <si>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</si>
  <si>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</si>
  <si>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34.</t>
  </si>
  <si>
    <t>Количество отдыхающих - всего</t>
  </si>
  <si>
    <t>человек</t>
  </si>
  <si>
    <t>в том числе организованных</t>
  </si>
  <si>
    <t>Инвестиции</t>
  </si>
  <si>
    <t>35.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</si>
  <si>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</si>
  <si>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</si>
  <si>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</si>
  <si>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</si>
  <si>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</si>
  <si>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</si>
  <si>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</si>
  <si>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</si>
  <si>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</si>
  <si>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</si>
  <si>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Финансы*</t>
  </si>
  <si>
    <t>36.</t>
  </si>
  <si>
    <t>37.</t>
  </si>
  <si>
    <t>Прибыль прибыльных организаций</t>
  </si>
  <si>
    <t>38.</t>
  </si>
  <si>
    <t>Убытки убыточных организаций</t>
  </si>
  <si>
    <t>39.</t>
  </si>
  <si>
    <t>Удельный вес убыточных организаций</t>
  </si>
  <si>
    <t>40.</t>
  </si>
  <si>
    <t xml:space="preserve">Сумма дебиторской задолженности </t>
  </si>
  <si>
    <t>в том числе просроченной</t>
  </si>
  <si>
    <t>41.</t>
  </si>
  <si>
    <t>Сумма кредиторской задолженности</t>
  </si>
  <si>
    <t>Уровень жизни  населения</t>
  </si>
  <si>
    <t>42.</t>
  </si>
  <si>
    <t>руб.</t>
  </si>
  <si>
    <t>43.</t>
  </si>
  <si>
    <t>44.</t>
  </si>
  <si>
    <t>Число организаций, имеющих задолженность по заработной плате</t>
  </si>
  <si>
    <t>45.</t>
  </si>
  <si>
    <t>Численность работников, перед которыми имеется задолженность по заработной плате</t>
  </si>
  <si>
    <t>46.</t>
  </si>
  <si>
    <t>47.</t>
  </si>
  <si>
    <t>Примечание:</t>
  </si>
  <si>
    <t>* данные приводятся с опозданием на один месяц</t>
  </si>
  <si>
    <t>колбасные изделия</t>
  </si>
  <si>
    <t>масла растительные и жиры нерафинированные</t>
  </si>
  <si>
    <t>цельномолочная продукция (в пересчете на молоко)</t>
  </si>
  <si>
    <t>сливки</t>
  </si>
  <si>
    <t>молоко и сливки в твердых формах</t>
  </si>
  <si>
    <t>масло сливочное и пасты масляные</t>
  </si>
  <si>
    <t>сыр и творог</t>
  </si>
  <si>
    <t>сыворотка</t>
  </si>
  <si>
    <t>мука</t>
  </si>
  <si>
    <t>премиксы</t>
  </si>
  <si>
    <t>комбикорма</t>
  </si>
  <si>
    <t>кондитерские изделия</t>
  </si>
  <si>
    <t xml:space="preserve">хлеб и хлебобулочные изделия </t>
  </si>
  <si>
    <t>кирпич керамический</t>
  </si>
  <si>
    <t>млн.шт. усл.кирп.</t>
  </si>
  <si>
    <t>бетон готовый для заливки</t>
  </si>
  <si>
    <t>тыс.куб.м</t>
  </si>
  <si>
    <t>смеси асфальтобетонные дорожные</t>
  </si>
  <si>
    <t>теплоэнергия</t>
  </si>
  <si>
    <t>тыс.Гкал</t>
  </si>
  <si>
    <r>
      <t>социально-экономического развития</t>
    </r>
    <r>
      <rPr>
        <b/>
        <sz val="10"/>
        <rFont val="Arial Cyr"/>
        <family val="2"/>
        <charset val="204"/>
      </rPr>
      <t xml:space="preserve">   </t>
    </r>
    <r>
      <rPr>
        <b/>
        <sz val="12"/>
        <rFont val="Arial Cyr"/>
        <charset val="204"/>
      </rPr>
      <t>МО Брюховецкий  район</t>
    </r>
    <r>
      <rPr>
        <b/>
        <sz val="10"/>
        <rFont val="Arial Cyr"/>
        <family val="2"/>
        <charset val="204"/>
      </rPr>
      <t xml:space="preserve"> </t>
    </r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</si>
  <si>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</si>
  <si>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</si>
  <si>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</si>
  <si>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</si>
  <si>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</si>
  <si>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</si>
  <si>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</si>
  <si>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</si>
  <si>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Уровень регистрируемой безработицы (на конец периода)</t>
  </si>
  <si>
    <t>Объем отгруженной продукции, выполненных работ и услуг собственными силами крупных и средних организаций связи (по хозяйственным видам деятельности)</t>
  </si>
  <si>
    <t>8(861-56)22-1-37</t>
  </si>
  <si>
    <t>зерновые и зернобобовые (включая кукурузу)</t>
  </si>
  <si>
    <t>от 20.01.2015    № 09-25/15-07</t>
  </si>
  <si>
    <t xml:space="preserve">Общий объем инвестиций крупных и средних организаций за счет всех источников финансирования </t>
  </si>
  <si>
    <t>мясо и субпродукты, всего</t>
  </si>
  <si>
    <t>за  январь - июнь  2015 года</t>
  </si>
  <si>
    <t>Сальдированный финансовый результат (прибыль минус убыток) крупных и средних организаций по состоянию на 1 июня</t>
  </si>
  <si>
    <t>Среднемесячная заработная плата работников крупных и средних организаций по состоянию на 1июня *</t>
  </si>
  <si>
    <t>Задолженность по заработной плате по состоянию                                                                                                         на 1 июля</t>
  </si>
  <si>
    <t>Численность безработных граждан, зарегистрированных в государственных учреждениях службы занятости по состоянию на  1 июля</t>
  </si>
  <si>
    <t>Т.А. Орешко</t>
  </si>
  <si>
    <t>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</si>
</sst>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64" fontId="9" fillId="2" borderId="6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0" fontId="1" fillId="2" borderId="6" xfId="0" applyFont="1" applyFill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right" vertical="top"/>
    </xf>
    <xf numFmtId="49" fontId="1" fillId="2" borderId="0" xfId="0" applyNumberFormat="1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49" fontId="9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 wrapText="1"/>
    </xf>
    <xf numFmtId="49" fontId="9" fillId="2" borderId="0" xfId="0" applyNumberFormat="1" applyFont="1" applyFill="1" applyBorder="1" applyAlignment="1">
      <alignment horizontal="right" wrapText="1"/>
    </xf>
    <xf numFmtId="49" fontId="1" fillId="2" borderId="0" xfId="0" applyNumberFormat="1" applyFont="1" applyFill="1"/>
    <xf numFmtId="49" fontId="3" fillId="2" borderId="0" xfId="0" applyNumberFormat="1" applyFont="1" applyFill="1" applyBorder="1" applyAlignment="1">
      <alignment horizontal="center" wrapText="1"/>
    </xf>
    <xf numFmtId="49" fontId="15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7" fillId="2" borderId="0" xfId="0" applyFont="1" applyFill="1" applyBorder="1"/>
    <xf numFmtId="49" fontId="1" fillId="2" borderId="2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left" wrapText="1" indent="3"/>
    </xf>
    <xf numFmtId="0" fontId="9" fillId="2" borderId="6" xfId="0" applyFont="1" applyFill="1" applyBorder="1" applyAlignment="1">
      <alignment wrapText="1"/>
    </xf>
    <xf numFmtId="0" fontId="1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right" wrapText="1"/>
    </xf>
    <xf numFmtId="0" fontId="9" fillId="2" borderId="6" xfId="0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wrapText="1" indent="2"/>
    </xf>
    <xf numFmtId="0" fontId="9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left" vertical="justify" wrapText="1" indent="2" shrinkToFit="1"/>
    </xf>
    <xf numFmtId="0" fontId="9" fillId="2" borderId="6" xfId="0" applyFont="1" applyFill="1" applyBorder="1" applyAlignment="1" applyProtection="1">
      <alignment vertical="top" wrapText="1"/>
      <protection locked="0"/>
    </xf>
    <xf numFmtId="49" fontId="1" fillId="2" borderId="7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49" fontId="4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5" fillId="2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5" fillId="2" borderId="0" xfId="0" applyFont="1" applyFill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49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165" fontId="9" fillId="2" borderId="6" xfId="0" applyNumberFormat="1" applyFont="1" applyFill="1" applyBorder="1" applyAlignment="1" applyProtection="1">
      <alignment horizontal="right" wrapText="1"/>
      <protection locked="0"/>
    </xf>
    <xf numFmtId="165" fontId="9" fillId="2" borderId="6" xfId="0" applyNumberFormat="1" applyFont="1" applyFill="1" applyBorder="1" applyAlignment="1">
      <alignment horizontal="right" wrapText="1"/>
    </xf>
    <xf numFmtId="1" fontId="9" fillId="2" borderId="6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9" fillId="2" borderId="3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9" fillId="2" borderId="6" xfId="0" applyFont="1" applyFill="1" applyBorder="1" applyAlignment="1" applyProtection="1">
      <alignment horizontal="center" wrapText="1"/>
      <protection locked="0"/>
    </xf>
    <xf numFmtId="164" fontId="9" fillId="2" borderId="6" xfId="0" applyNumberFormat="1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</xf>
    <xf numFmtId="1" fontId="9" fillId="2" borderId="6" xfId="0" applyNumberFormat="1" applyFont="1" applyFill="1" applyBorder="1" applyAlignment="1" applyProtection="1">
      <alignment horizontal="center" wrapText="1"/>
      <protection locked="0"/>
    </xf>
    <xf numFmtId="165" fontId="9" fillId="2" borderId="6" xfId="0" applyNumberFormat="1" applyFont="1" applyFill="1" applyBorder="1" applyAlignment="1" applyProtection="1">
      <alignment horizontal="center" wrapText="1"/>
      <protection locked="0"/>
    </xf>
    <xf numFmtId="2" fontId="9" fillId="2" borderId="6" xfId="0" applyNumberFormat="1" applyFont="1" applyFill="1" applyBorder="1" applyAlignment="1" applyProtection="1">
      <alignment horizontal="center" wrapText="1"/>
      <protection locked="0"/>
    </xf>
    <xf numFmtId="3" fontId="9" fillId="2" borderId="6" xfId="0" applyNumberFormat="1" applyFont="1" applyFill="1" applyBorder="1" applyAlignment="1">
      <alignment horizontal="right" wrapText="1"/>
    </xf>
    <xf numFmtId="3" fontId="9" fillId="2" borderId="6" xfId="0" applyNumberFormat="1" applyFont="1" applyFill="1" applyBorder="1" applyAlignment="1">
      <alignment wrapText="1"/>
    </xf>
    <xf numFmtId="1" fontId="9" fillId="2" borderId="6" xfId="0" applyNumberFormat="1" applyFont="1" applyFill="1" applyBorder="1" applyAlignment="1" applyProtection="1">
      <alignment horizontal="right" wrapText="1"/>
      <protection locked="0"/>
    </xf>
    <xf numFmtId="1" fontId="9" fillId="2" borderId="6" xfId="0" applyNumberFormat="1" applyFont="1" applyFill="1" applyBorder="1" applyAlignment="1" applyProtection="1">
      <alignment wrapText="1"/>
      <protection locked="0"/>
    </xf>
    <xf numFmtId="164" fontId="9" fillId="2" borderId="6" xfId="0" applyNumberFormat="1" applyFont="1" applyFill="1" applyBorder="1" applyAlignment="1" applyProtection="1">
      <alignment horizontal="right" wrapText="1"/>
      <protection locked="0"/>
    </xf>
    <xf numFmtId="165" fontId="9" fillId="2" borderId="6" xfId="0" applyNumberFormat="1" applyFont="1" applyFill="1" applyBorder="1" applyAlignment="1" applyProtection="1">
      <alignment wrapText="1"/>
      <protection locked="0"/>
    </xf>
    <xf numFmtId="164" fontId="18" fillId="2" borderId="6" xfId="0" applyNumberFormat="1" applyFont="1" applyFill="1" applyBorder="1" applyAlignment="1">
      <alignment horizontal="center" wrapText="1"/>
    </xf>
    <xf numFmtId="165" fontId="9" fillId="2" borderId="6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 applyProtection="1">
      <alignment wrapText="1"/>
      <protection locked="0"/>
    </xf>
    <xf numFmtId="1" fontId="9" fillId="2" borderId="6" xfId="0" applyNumberFormat="1" applyFont="1" applyFill="1" applyBorder="1" applyAlignment="1">
      <alignment wrapText="1"/>
    </xf>
    <xf numFmtId="0" fontId="9" fillId="2" borderId="8" xfId="0" applyFont="1" applyFill="1" applyBorder="1" applyAlignment="1" applyProtection="1">
      <alignment horizontal="right" wrapText="1"/>
      <protection locked="0"/>
    </xf>
    <xf numFmtId="0" fontId="9" fillId="2" borderId="8" xfId="0" applyFont="1" applyFill="1" applyBorder="1" applyAlignment="1" applyProtection="1">
      <alignment wrapText="1"/>
      <protection locked="0"/>
    </xf>
    <xf numFmtId="165" fontId="9" fillId="2" borderId="6" xfId="0" applyNumberFormat="1" applyFont="1" applyFill="1" applyBorder="1" applyAlignment="1" applyProtection="1">
      <alignment horizontal="right" wrapText="1"/>
    </xf>
    <xf numFmtId="165" fontId="9" fillId="2" borderId="6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Alignment="1" applyProtection="1">
      <protection locked="0"/>
    </xf>
    <xf numFmtId="0" fontId="16" fillId="2" borderId="0" xfId="0" applyFont="1" applyFill="1" applyAlignment="1"/>
    <xf numFmtId="0" fontId="1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right" wrapText="1"/>
    </xf>
    <xf numFmtId="49" fontId="11" fillId="2" borderId="0" xfId="0" applyNumberFormat="1" applyFont="1" applyFill="1" applyBorder="1" applyAlignment="1">
      <alignment horizont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horizontal="center" wrapText="1"/>
      <protection locked="0"/>
    </xf>
    <xf numFmtId="49" fontId="5" fillId="2" borderId="0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 applyProtection="1">
      <alignment wrapText="1"/>
      <protection locked="0"/>
    </xf>
    <xf numFmtId="164" fontId="19" fillId="2" borderId="6" xfId="0" applyNumberFormat="1" applyFont="1" applyFill="1" applyBorder="1" applyAlignment="1">
      <alignment horizontal="center" wrapText="1"/>
    </xf>
    <xf numFmtId="164" fontId="19" fillId="2" borderId="6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140" workbookViewId="0">
      <selection activeCell="D147" sqref="D147"/>
    </sheetView>
  </sheetViews>
  <sheetFormatPr defaultRowHeight="15" x14ac:dyDescent="0.25"/>
  <cols>
    <col min="1" max="1" width="4.42578125" style="14" customWidth="1"/>
    <col min="2" max="2" width="51.5703125" style="69" customWidth="1"/>
    <col min="3" max="3" width="8.28515625" style="70" customWidth="1"/>
    <col min="4" max="4" width="9" style="71" customWidth="1"/>
    <col min="5" max="5" width="10.85546875" style="72" customWidth="1"/>
    <col min="6" max="6" width="8.7109375" style="69" customWidth="1"/>
    <col min="7" max="256" width="9.140625" style="6"/>
    <col min="257" max="257" width="5.28515625" style="6" customWidth="1"/>
    <col min="258" max="258" width="51.5703125" style="6" customWidth="1"/>
    <col min="259" max="259" width="10.42578125" style="6" customWidth="1"/>
    <col min="260" max="261" width="11.28515625" style="6" customWidth="1"/>
    <col min="262" max="262" width="8.7109375" style="6" customWidth="1"/>
    <col min="263" max="512" width="9.140625" style="6"/>
    <col min="513" max="513" width="5.28515625" style="6" customWidth="1"/>
    <col min="514" max="514" width="51.5703125" style="6" customWidth="1"/>
    <col min="515" max="515" width="10.42578125" style="6" customWidth="1"/>
    <col min="516" max="517" width="11.28515625" style="6" customWidth="1"/>
    <col min="518" max="518" width="8.7109375" style="6" customWidth="1"/>
    <col min="519" max="768" width="9.140625" style="6"/>
    <col min="769" max="769" width="5.28515625" style="6" customWidth="1"/>
    <col min="770" max="770" width="51.5703125" style="6" customWidth="1"/>
    <col min="771" max="771" width="10.42578125" style="6" customWidth="1"/>
    <col min="772" max="773" width="11.28515625" style="6" customWidth="1"/>
    <col min="774" max="774" width="8.7109375" style="6" customWidth="1"/>
    <col min="775" max="1024" width="9.140625" style="6"/>
    <col min="1025" max="1025" width="5.28515625" style="6" customWidth="1"/>
    <col min="1026" max="1026" width="51.5703125" style="6" customWidth="1"/>
    <col min="1027" max="1027" width="10.42578125" style="6" customWidth="1"/>
    <col min="1028" max="1029" width="11.28515625" style="6" customWidth="1"/>
    <col min="1030" max="1030" width="8.7109375" style="6" customWidth="1"/>
    <col min="1031" max="1280" width="9.140625" style="6"/>
    <col min="1281" max="1281" width="5.28515625" style="6" customWidth="1"/>
    <col min="1282" max="1282" width="51.5703125" style="6" customWidth="1"/>
    <col min="1283" max="1283" width="10.42578125" style="6" customWidth="1"/>
    <col min="1284" max="1285" width="11.28515625" style="6" customWidth="1"/>
    <col min="1286" max="1286" width="8.7109375" style="6" customWidth="1"/>
    <col min="1287" max="1536" width="9.140625" style="6"/>
    <col min="1537" max="1537" width="5.28515625" style="6" customWidth="1"/>
    <col min="1538" max="1538" width="51.5703125" style="6" customWidth="1"/>
    <col min="1539" max="1539" width="10.42578125" style="6" customWidth="1"/>
    <col min="1540" max="1541" width="11.28515625" style="6" customWidth="1"/>
    <col min="1542" max="1542" width="8.7109375" style="6" customWidth="1"/>
    <col min="1543" max="1792" width="9.140625" style="6"/>
    <col min="1793" max="1793" width="5.28515625" style="6" customWidth="1"/>
    <col min="1794" max="1794" width="51.5703125" style="6" customWidth="1"/>
    <col min="1795" max="1795" width="10.42578125" style="6" customWidth="1"/>
    <col min="1796" max="1797" width="11.28515625" style="6" customWidth="1"/>
    <col min="1798" max="1798" width="8.7109375" style="6" customWidth="1"/>
    <col min="1799" max="2048" width="9.140625" style="6"/>
    <col min="2049" max="2049" width="5.28515625" style="6" customWidth="1"/>
    <col min="2050" max="2050" width="51.5703125" style="6" customWidth="1"/>
    <col min="2051" max="2051" width="10.42578125" style="6" customWidth="1"/>
    <col min="2052" max="2053" width="11.28515625" style="6" customWidth="1"/>
    <col min="2054" max="2054" width="8.7109375" style="6" customWidth="1"/>
    <col min="2055" max="2304" width="9.140625" style="6"/>
    <col min="2305" max="2305" width="5.28515625" style="6" customWidth="1"/>
    <col min="2306" max="2306" width="51.5703125" style="6" customWidth="1"/>
    <col min="2307" max="2307" width="10.42578125" style="6" customWidth="1"/>
    <col min="2308" max="2309" width="11.28515625" style="6" customWidth="1"/>
    <col min="2310" max="2310" width="8.7109375" style="6" customWidth="1"/>
    <col min="2311" max="2560" width="9.140625" style="6"/>
    <col min="2561" max="2561" width="5.28515625" style="6" customWidth="1"/>
    <col min="2562" max="2562" width="51.5703125" style="6" customWidth="1"/>
    <col min="2563" max="2563" width="10.42578125" style="6" customWidth="1"/>
    <col min="2564" max="2565" width="11.28515625" style="6" customWidth="1"/>
    <col min="2566" max="2566" width="8.7109375" style="6" customWidth="1"/>
    <col min="2567" max="2816" width="9.140625" style="6"/>
    <col min="2817" max="2817" width="5.28515625" style="6" customWidth="1"/>
    <col min="2818" max="2818" width="51.5703125" style="6" customWidth="1"/>
    <col min="2819" max="2819" width="10.42578125" style="6" customWidth="1"/>
    <col min="2820" max="2821" width="11.28515625" style="6" customWidth="1"/>
    <col min="2822" max="2822" width="8.7109375" style="6" customWidth="1"/>
    <col min="2823" max="3072" width="9.140625" style="6"/>
    <col min="3073" max="3073" width="5.28515625" style="6" customWidth="1"/>
    <col min="3074" max="3074" width="51.5703125" style="6" customWidth="1"/>
    <col min="3075" max="3075" width="10.42578125" style="6" customWidth="1"/>
    <col min="3076" max="3077" width="11.28515625" style="6" customWidth="1"/>
    <col min="3078" max="3078" width="8.7109375" style="6" customWidth="1"/>
    <col min="3079" max="3328" width="9.140625" style="6"/>
    <col min="3329" max="3329" width="5.28515625" style="6" customWidth="1"/>
    <col min="3330" max="3330" width="51.5703125" style="6" customWidth="1"/>
    <col min="3331" max="3331" width="10.42578125" style="6" customWidth="1"/>
    <col min="3332" max="3333" width="11.28515625" style="6" customWidth="1"/>
    <col min="3334" max="3334" width="8.7109375" style="6" customWidth="1"/>
    <col min="3335" max="3584" width="9.140625" style="6"/>
    <col min="3585" max="3585" width="5.28515625" style="6" customWidth="1"/>
    <col min="3586" max="3586" width="51.5703125" style="6" customWidth="1"/>
    <col min="3587" max="3587" width="10.42578125" style="6" customWidth="1"/>
    <col min="3588" max="3589" width="11.28515625" style="6" customWidth="1"/>
    <col min="3590" max="3590" width="8.7109375" style="6" customWidth="1"/>
    <col min="3591" max="3840" width="9.140625" style="6"/>
    <col min="3841" max="3841" width="5.28515625" style="6" customWidth="1"/>
    <col min="3842" max="3842" width="51.5703125" style="6" customWidth="1"/>
    <col min="3843" max="3843" width="10.42578125" style="6" customWidth="1"/>
    <col min="3844" max="3845" width="11.28515625" style="6" customWidth="1"/>
    <col min="3846" max="3846" width="8.7109375" style="6" customWidth="1"/>
    <col min="3847" max="4096" width="9.140625" style="6"/>
    <col min="4097" max="4097" width="5.28515625" style="6" customWidth="1"/>
    <col min="4098" max="4098" width="51.5703125" style="6" customWidth="1"/>
    <col min="4099" max="4099" width="10.42578125" style="6" customWidth="1"/>
    <col min="4100" max="4101" width="11.28515625" style="6" customWidth="1"/>
    <col min="4102" max="4102" width="8.7109375" style="6" customWidth="1"/>
    <col min="4103" max="4352" width="9.140625" style="6"/>
    <col min="4353" max="4353" width="5.28515625" style="6" customWidth="1"/>
    <col min="4354" max="4354" width="51.5703125" style="6" customWidth="1"/>
    <col min="4355" max="4355" width="10.42578125" style="6" customWidth="1"/>
    <col min="4356" max="4357" width="11.28515625" style="6" customWidth="1"/>
    <col min="4358" max="4358" width="8.7109375" style="6" customWidth="1"/>
    <col min="4359" max="4608" width="9.140625" style="6"/>
    <col min="4609" max="4609" width="5.28515625" style="6" customWidth="1"/>
    <col min="4610" max="4610" width="51.5703125" style="6" customWidth="1"/>
    <col min="4611" max="4611" width="10.42578125" style="6" customWidth="1"/>
    <col min="4612" max="4613" width="11.28515625" style="6" customWidth="1"/>
    <col min="4614" max="4614" width="8.7109375" style="6" customWidth="1"/>
    <col min="4615" max="4864" width="9.140625" style="6"/>
    <col min="4865" max="4865" width="5.28515625" style="6" customWidth="1"/>
    <col min="4866" max="4866" width="51.5703125" style="6" customWidth="1"/>
    <col min="4867" max="4867" width="10.42578125" style="6" customWidth="1"/>
    <col min="4868" max="4869" width="11.28515625" style="6" customWidth="1"/>
    <col min="4870" max="4870" width="8.7109375" style="6" customWidth="1"/>
    <col min="4871" max="5120" width="9.140625" style="6"/>
    <col min="5121" max="5121" width="5.28515625" style="6" customWidth="1"/>
    <col min="5122" max="5122" width="51.5703125" style="6" customWidth="1"/>
    <col min="5123" max="5123" width="10.42578125" style="6" customWidth="1"/>
    <col min="5124" max="5125" width="11.28515625" style="6" customWidth="1"/>
    <col min="5126" max="5126" width="8.7109375" style="6" customWidth="1"/>
    <col min="5127" max="5376" width="9.140625" style="6"/>
    <col min="5377" max="5377" width="5.28515625" style="6" customWidth="1"/>
    <col min="5378" max="5378" width="51.5703125" style="6" customWidth="1"/>
    <col min="5379" max="5379" width="10.42578125" style="6" customWidth="1"/>
    <col min="5380" max="5381" width="11.28515625" style="6" customWidth="1"/>
    <col min="5382" max="5382" width="8.7109375" style="6" customWidth="1"/>
    <col min="5383" max="5632" width="9.140625" style="6"/>
    <col min="5633" max="5633" width="5.28515625" style="6" customWidth="1"/>
    <col min="5634" max="5634" width="51.5703125" style="6" customWidth="1"/>
    <col min="5635" max="5635" width="10.42578125" style="6" customWidth="1"/>
    <col min="5636" max="5637" width="11.28515625" style="6" customWidth="1"/>
    <col min="5638" max="5638" width="8.7109375" style="6" customWidth="1"/>
    <col min="5639" max="5888" width="9.140625" style="6"/>
    <col min="5889" max="5889" width="5.28515625" style="6" customWidth="1"/>
    <col min="5890" max="5890" width="51.5703125" style="6" customWidth="1"/>
    <col min="5891" max="5891" width="10.42578125" style="6" customWidth="1"/>
    <col min="5892" max="5893" width="11.28515625" style="6" customWidth="1"/>
    <col min="5894" max="5894" width="8.7109375" style="6" customWidth="1"/>
    <col min="5895" max="6144" width="9.140625" style="6"/>
    <col min="6145" max="6145" width="5.28515625" style="6" customWidth="1"/>
    <col min="6146" max="6146" width="51.5703125" style="6" customWidth="1"/>
    <col min="6147" max="6147" width="10.42578125" style="6" customWidth="1"/>
    <col min="6148" max="6149" width="11.28515625" style="6" customWidth="1"/>
    <col min="6150" max="6150" width="8.7109375" style="6" customWidth="1"/>
    <col min="6151" max="6400" width="9.140625" style="6"/>
    <col min="6401" max="6401" width="5.28515625" style="6" customWidth="1"/>
    <col min="6402" max="6402" width="51.5703125" style="6" customWidth="1"/>
    <col min="6403" max="6403" width="10.42578125" style="6" customWidth="1"/>
    <col min="6404" max="6405" width="11.28515625" style="6" customWidth="1"/>
    <col min="6406" max="6406" width="8.7109375" style="6" customWidth="1"/>
    <col min="6407" max="6656" width="9.140625" style="6"/>
    <col min="6657" max="6657" width="5.28515625" style="6" customWidth="1"/>
    <col min="6658" max="6658" width="51.5703125" style="6" customWidth="1"/>
    <col min="6659" max="6659" width="10.42578125" style="6" customWidth="1"/>
    <col min="6660" max="6661" width="11.28515625" style="6" customWidth="1"/>
    <col min="6662" max="6662" width="8.7109375" style="6" customWidth="1"/>
    <col min="6663" max="6912" width="9.140625" style="6"/>
    <col min="6913" max="6913" width="5.28515625" style="6" customWidth="1"/>
    <col min="6914" max="6914" width="51.5703125" style="6" customWidth="1"/>
    <col min="6915" max="6915" width="10.42578125" style="6" customWidth="1"/>
    <col min="6916" max="6917" width="11.28515625" style="6" customWidth="1"/>
    <col min="6918" max="6918" width="8.7109375" style="6" customWidth="1"/>
    <col min="6919" max="7168" width="9.140625" style="6"/>
    <col min="7169" max="7169" width="5.28515625" style="6" customWidth="1"/>
    <col min="7170" max="7170" width="51.5703125" style="6" customWidth="1"/>
    <col min="7171" max="7171" width="10.42578125" style="6" customWidth="1"/>
    <col min="7172" max="7173" width="11.28515625" style="6" customWidth="1"/>
    <col min="7174" max="7174" width="8.7109375" style="6" customWidth="1"/>
    <col min="7175" max="7424" width="9.140625" style="6"/>
    <col min="7425" max="7425" width="5.28515625" style="6" customWidth="1"/>
    <col min="7426" max="7426" width="51.5703125" style="6" customWidth="1"/>
    <col min="7427" max="7427" width="10.42578125" style="6" customWidth="1"/>
    <col min="7428" max="7429" width="11.28515625" style="6" customWidth="1"/>
    <col min="7430" max="7430" width="8.7109375" style="6" customWidth="1"/>
    <col min="7431" max="7680" width="9.140625" style="6"/>
    <col min="7681" max="7681" width="5.28515625" style="6" customWidth="1"/>
    <col min="7682" max="7682" width="51.5703125" style="6" customWidth="1"/>
    <col min="7683" max="7683" width="10.42578125" style="6" customWidth="1"/>
    <col min="7684" max="7685" width="11.28515625" style="6" customWidth="1"/>
    <col min="7686" max="7686" width="8.7109375" style="6" customWidth="1"/>
    <col min="7687" max="7936" width="9.140625" style="6"/>
    <col min="7937" max="7937" width="5.28515625" style="6" customWidth="1"/>
    <col min="7938" max="7938" width="51.5703125" style="6" customWidth="1"/>
    <col min="7939" max="7939" width="10.42578125" style="6" customWidth="1"/>
    <col min="7940" max="7941" width="11.28515625" style="6" customWidth="1"/>
    <col min="7942" max="7942" width="8.7109375" style="6" customWidth="1"/>
    <col min="7943" max="8192" width="9.140625" style="6"/>
    <col min="8193" max="8193" width="5.28515625" style="6" customWidth="1"/>
    <col min="8194" max="8194" width="51.5703125" style="6" customWidth="1"/>
    <col min="8195" max="8195" width="10.42578125" style="6" customWidth="1"/>
    <col min="8196" max="8197" width="11.28515625" style="6" customWidth="1"/>
    <col min="8198" max="8198" width="8.7109375" style="6" customWidth="1"/>
    <col min="8199" max="8448" width="9.140625" style="6"/>
    <col min="8449" max="8449" width="5.28515625" style="6" customWidth="1"/>
    <col min="8450" max="8450" width="51.5703125" style="6" customWidth="1"/>
    <col min="8451" max="8451" width="10.42578125" style="6" customWidth="1"/>
    <col min="8452" max="8453" width="11.28515625" style="6" customWidth="1"/>
    <col min="8454" max="8454" width="8.7109375" style="6" customWidth="1"/>
    <col min="8455" max="8704" width="9.140625" style="6"/>
    <col min="8705" max="8705" width="5.28515625" style="6" customWidth="1"/>
    <col min="8706" max="8706" width="51.5703125" style="6" customWidth="1"/>
    <col min="8707" max="8707" width="10.42578125" style="6" customWidth="1"/>
    <col min="8708" max="8709" width="11.28515625" style="6" customWidth="1"/>
    <col min="8710" max="8710" width="8.7109375" style="6" customWidth="1"/>
    <col min="8711" max="8960" width="9.140625" style="6"/>
    <col min="8961" max="8961" width="5.28515625" style="6" customWidth="1"/>
    <col min="8962" max="8962" width="51.5703125" style="6" customWidth="1"/>
    <col min="8963" max="8963" width="10.42578125" style="6" customWidth="1"/>
    <col min="8964" max="8965" width="11.28515625" style="6" customWidth="1"/>
    <col min="8966" max="8966" width="8.7109375" style="6" customWidth="1"/>
    <col min="8967" max="9216" width="9.140625" style="6"/>
    <col min="9217" max="9217" width="5.28515625" style="6" customWidth="1"/>
    <col min="9218" max="9218" width="51.5703125" style="6" customWidth="1"/>
    <col min="9219" max="9219" width="10.42578125" style="6" customWidth="1"/>
    <col min="9220" max="9221" width="11.28515625" style="6" customWidth="1"/>
    <col min="9222" max="9222" width="8.7109375" style="6" customWidth="1"/>
    <col min="9223" max="9472" width="9.140625" style="6"/>
    <col min="9473" max="9473" width="5.28515625" style="6" customWidth="1"/>
    <col min="9474" max="9474" width="51.5703125" style="6" customWidth="1"/>
    <col min="9475" max="9475" width="10.42578125" style="6" customWidth="1"/>
    <col min="9476" max="9477" width="11.28515625" style="6" customWidth="1"/>
    <col min="9478" max="9478" width="8.7109375" style="6" customWidth="1"/>
    <col min="9479" max="9728" width="9.140625" style="6"/>
    <col min="9729" max="9729" width="5.28515625" style="6" customWidth="1"/>
    <col min="9730" max="9730" width="51.5703125" style="6" customWidth="1"/>
    <col min="9731" max="9731" width="10.42578125" style="6" customWidth="1"/>
    <col min="9732" max="9733" width="11.28515625" style="6" customWidth="1"/>
    <col min="9734" max="9734" width="8.7109375" style="6" customWidth="1"/>
    <col min="9735" max="9984" width="9.140625" style="6"/>
    <col min="9985" max="9985" width="5.28515625" style="6" customWidth="1"/>
    <col min="9986" max="9986" width="51.5703125" style="6" customWidth="1"/>
    <col min="9987" max="9987" width="10.42578125" style="6" customWidth="1"/>
    <col min="9988" max="9989" width="11.28515625" style="6" customWidth="1"/>
    <col min="9990" max="9990" width="8.7109375" style="6" customWidth="1"/>
    <col min="9991" max="10240" width="9.140625" style="6"/>
    <col min="10241" max="10241" width="5.28515625" style="6" customWidth="1"/>
    <col min="10242" max="10242" width="51.5703125" style="6" customWidth="1"/>
    <col min="10243" max="10243" width="10.42578125" style="6" customWidth="1"/>
    <col min="10244" max="10245" width="11.28515625" style="6" customWidth="1"/>
    <col min="10246" max="10246" width="8.7109375" style="6" customWidth="1"/>
    <col min="10247" max="10496" width="9.140625" style="6"/>
    <col min="10497" max="10497" width="5.28515625" style="6" customWidth="1"/>
    <col min="10498" max="10498" width="51.5703125" style="6" customWidth="1"/>
    <col min="10499" max="10499" width="10.42578125" style="6" customWidth="1"/>
    <col min="10500" max="10501" width="11.28515625" style="6" customWidth="1"/>
    <col min="10502" max="10502" width="8.7109375" style="6" customWidth="1"/>
    <col min="10503" max="10752" width="9.140625" style="6"/>
    <col min="10753" max="10753" width="5.28515625" style="6" customWidth="1"/>
    <col min="10754" max="10754" width="51.5703125" style="6" customWidth="1"/>
    <col min="10755" max="10755" width="10.42578125" style="6" customWidth="1"/>
    <col min="10756" max="10757" width="11.28515625" style="6" customWidth="1"/>
    <col min="10758" max="10758" width="8.7109375" style="6" customWidth="1"/>
    <col min="10759" max="11008" width="9.140625" style="6"/>
    <col min="11009" max="11009" width="5.28515625" style="6" customWidth="1"/>
    <col min="11010" max="11010" width="51.5703125" style="6" customWidth="1"/>
    <col min="11011" max="11011" width="10.42578125" style="6" customWidth="1"/>
    <col min="11012" max="11013" width="11.28515625" style="6" customWidth="1"/>
    <col min="11014" max="11014" width="8.7109375" style="6" customWidth="1"/>
    <col min="11015" max="11264" width="9.140625" style="6"/>
    <col min="11265" max="11265" width="5.28515625" style="6" customWidth="1"/>
    <col min="11266" max="11266" width="51.5703125" style="6" customWidth="1"/>
    <col min="11267" max="11267" width="10.42578125" style="6" customWidth="1"/>
    <col min="11268" max="11269" width="11.28515625" style="6" customWidth="1"/>
    <col min="11270" max="11270" width="8.7109375" style="6" customWidth="1"/>
    <col min="11271" max="11520" width="9.140625" style="6"/>
    <col min="11521" max="11521" width="5.28515625" style="6" customWidth="1"/>
    <col min="11522" max="11522" width="51.5703125" style="6" customWidth="1"/>
    <col min="11523" max="11523" width="10.42578125" style="6" customWidth="1"/>
    <col min="11524" max="11525" width="11.28515625" style="6" customWidth="1"/>
    <col min="11526" max="11526" width="8.7109375" style="6" customWidth="1"/>
    <col min="11527" max="11776" width="9.140625" style="6"/>
    <col min="11777" max="11777" width="5.28515625" style="6" customWidth="1"/>
    <col min="11778" max="11778" width="51.5703125" style="6" customWidth="1"/>
    <col min="11779" max="11779" width="10.42578125" style="6" customWidth="1"/>
    <col min="11780" max="11781" width="11.28515625" style="6" customWidth="1"/>
    <col min="11782" max="11782" width="8.7109375" style="6" customWidth="1"/>
    <col min="11783" max="12032" width="9.140625" style="6"/>
    <col min="12033" max="12033" width="5.28515625" style="6" customWidth="1"/>
    <col min="12034" max="12034" width="51.5703125" style="6" customWidth="1"/>
    <col min="12035" max="12035" width="10.42578125" style="6" customWidth="1"/>
    <col min="12036" max="12037" width="11.28515625" style="6" customWidth="1"/>
    <col min="12038" max="12038" width="8.7109375" style="6" customWidth="1"/>
    <col min="12039" max="12288" width="9.140625" style="6"/>
    <col min="12289" max="12289" width="5.28515625" style="6" customWidth="1"/>
    <col min="12290" max="12290" width="51.5703125" style="6" customWidth="1"/>
    <col min="12291" max="12291" width="10.42578125" style="6" customWidth="1"/>
    <col min="12292" max="12293" width="11.28515625" style="6" customWidth="1"/>
    <col min="12294" max="12294" width="8.7109375" style="6" customWidth="1"/>
    <col min="12295" max="12544" width="9.140625" style="6"/>
    <col min="12545" max="12545" width="5.28515625" style="6" customWidth="1"/>
    <col min="12546" max="12546" width="51.5703125" style="6" customWidth="1"/>
    <col min="12547" max="12547" width="10.42578125" style="6" customWidth="1"/>
    <col min="12548" max="12549" width="11.28515625" style="6" customWidth="1"/>
    <col min="12550" max="12550" width="8.7109375" style="6" customWidth="1"/>
    <col min="12551" max="12800" width="9.140625" style="6"/>
    <col min="12801" max="12801" width="5.28515625" style="6" customWidth="1"/>
    <col min="12802" max="12802" width="51.5703125" style="6" customWidth="1"/>
    <col min="12803" max="12803" width="10.42578125" style="6" customWidth="1"/>
    <col min="12804" max="12805" width="11.28515625" style="6" customWidth="1"/>
    <col min="12806" max="12806" width="8.7109375" style="6" customWidth="1"/>
    <col min="12807" max="13056" width="9.140625" style="6"/>
    <col min="13057" max="13057" width="5.28515625" style="6" customWidth="1"/>
    <col min="13058" max="13058" width="51.5703125" style="6" customWidth="1"/>
    <col min="13059" max="13059" width="10.42578125" style="6" customWidth="1"/>
    <col min="13060" max="13061" width="11.28515625" style="6" customWidth="1"/>
    <col min="13062" max="13062" width="8.7109375" style="6" customWidth="1"/>
    <col min="13063" max="13312" width="9.140625" style="6"/>
    <col min="13313" max="13313" width="5.28515625" style="6" customWidth="1"/>
    <col min="13314" max="13314" width="51.5703125" style="6" customWidth="1"/>
    <col min="13315" max="13315" width="10.42578125" style="6" customWidth="1"/>
    <col min="13316" max="13317" width="11.28515625" style="6" customWidth="1"/>
    <col min="13318" max="13318" width="8.7109375" style="6" customWidth="1"/>
    <col min="13319" max="13568" width="9.140625" style="6"/>
    <col min="13569" max="13569" width="5.28515625" style="6" customWidth="1"/>
    <col min="13570" max="13570" width="51.5703125" style="6" customWidth="1"/>
    <col min="13571" max="13571" width="10.42578125" style="6" customWidth="1"/>
    <col min="13572" max="13573" width="11.28515625" style="6" customWidth="1"/>
    <col min="13574" max="13574" width="8.7109375" style="6" customWidth="1"/>
    <col min="13575" max="13824" width="9.140625" style="6"/>
    <col min="13825" max="13825" width="5.28515625" style="6" customWidth="1"/>
    <col min="13826" max="13826" width="51.5703125" style="6" customWidth="1"/>
    <col min="13827" max="13827" width="10.42578125" style="6" customWidth="1"/>
    <col min="13828" max="13829" width="11.28515625" style="6" customWidth="1"/>
    <col min="13830" max="13830" width="8.7109375" style="6" customWidth="1"/>
    <col min="13831" max="14080" width="9.140625" style="6"/>
    <col min="14081" max="14081" width="5.28515625" style="6" customWidth="1"/>
    <col min="14082" max="14082" width="51.5703125" style="6" customWidth="1"/>
    <col min="14083" max="14083" width="10.42578125" style="6" customWidth="1"/>
    <col min="14084" max="14085" width="11.28515625" style="6" customWidth="1"/>
    <col min="14086" max="14086" width="8.7109375" style="6" customWidth="1"/>
    <col min="14087" max="14336" width="9.140625" style="6"/>
    <col min="14337" max="14337" width="5.28515625" style="6" customWidth="1"/>
    <col min="14338" max="14338" width="51.5703125" style="6" customWidth="1"/>
    <col min="14339" max="14339" width="10.42578125" style="6" customWidth="1"/>
    <col min="14340" max="14341" width="11.28515625" style="6" customWidth="1"/>
    <col min="14342" max="14342" width="8.7109375" style="6" customWidth="1"/>
    <col min="14343" max="14592" width="9.140625" style="6"/>
    <col min="14593" max="14593" width="5.28515625" style="6" customWidth="1"/>
    <col min="14594" max="14594" width="51.5703125" style="6" customWidth="1"/>
    <col min="14595" max="14595" width="10.42578125" style="6" customWidth="1"/>
    <col min="14596" max="14597" width="11.28515625" style="6" customWidth="1"/>
    <col min="14598" max="14598" width="8.7109375" style="6" customWidth="1"/>
    <col min="14599" max="14848" width="9.140625" style="6"/>
    <col min="14849" max="14849" width="5.28515625" style="6" customWidth="1"/>
    <col min="14850" max="14850" width="51.5703125" style="6" customWidth="1"/>
    <col min="14851" max="14851" width="10.42578125" style="6" customWidth="1"/>
    <col min="14852" max="14853" width="11.28515625" style="6" customWidth="1"/>
    <col min="14854" max="14854" width="8.7109375" style="6" customWidth="1"/>
    <col min="14855" max="15104" width="9.140625" style="6"/>
    <col min="15105" max="15105" width="5.28515625" style="6" customWidth="1"/>
    <col min="15106" max="15106" width="51.5703125" style="6" customWidth="1"/>
    <col min="15107" max="15107" width="10.42578125" style="6" customWidth="1"/>
    <col min="15108" max="15109" width="11.28515625" style="6" customWidth="1"/>
    <col min="15110" max="15110" width="8.7109375" style="6" customWidth="1"/>
    <col min="15111" max="15360" width="9.140625" style="6"/>
    <col min="15361" max="15361" width="5.28515625" style="6" customWidth="1"/>
    <col min="15362" max="15362" width="51.5703125" style="6" customWidth="1"/>
    <col min="15363" max="15363" width="10.42578125" style="6" customWidth="1"/>
    <col min="15364" max="15365" width="11.28515625" style="6" customWidth="1"/>
    <col min="15366" max="15366" width="8.7109375" style="6" customWidth="1"/>
    <col min="15367" max="15616" width="9.140625" style="6"/>
    <col min="15617" max="15617" width="5.28515625" style="6" customWidth="1"/>
    <col min="15618" max="15618" width="51.5703125" style="6" customWidth="1"/>
    <col min="15619" max="15619" width="10.42578125" style="6" customWidth="1"/>
    <col min="15620" max="15621" width="11.28515625" style="6" customWidth="1"/>
    <col min="15622" max="15622" width="8.7109375" style="6" customWidth="1"/>
    <col min="15623" max="15872" width="9.140625" style="6"/>
    <col min="15873" max="15873" width="5.28515625" style="6" customWidth="1"/>
    <col min="15874" max="15874" width="51.5703125" style="6" customWidth="1"/>
    <col min="15875" max="15875" width="10.42578125" style="6" customWidth="1"/>
    <col min="15876" max="15877" width="11.28515625" style="6" customWidth="1"/>
    <col min="15878" max="15878" width="8.7109375" style="6" customWidth="1"/>
    <col min="15879" max="16128" width="9.140625" style="6"/>
    <col min="16129" max="16129" width="5.28515625" style="6" customWidth="1"/>
    <col min="16130" max="16130" width="51.5703125" style="6" customWidth="1"/>
    <col min="16131" max="16131" width="10.42578125" style="6" customWidth="1"/>
    <col min="16132" max="16133" width="11.28515625" style="6" customWidth="1"/>
    <col min="16134" max="16134" width="8.7109375" style="6" customWidth="1"/>
    <col min="16135" max="16384" width="9.140625" style="6"/>
  </cols>
  <sheetData>
    <row r="1" spans="1:7" x14ac:dyDescent="0.25">
      <c r="A1" s="6"/>
      <c r="B1" s="9"/>
      <c r="C1" s="9"/>
      <c r="D1" s="10"/>
      <c r="E1" s="11" t="s">
        <v>0</v>
      </c>
      <c r="F1" s="9"/>
    </row>
    <row r="2" spans="1:7" ht="15.75" x14ac:dyDescent="0.25">
      <c r="A2" s="12"/>
      <c r="B2" s="12"/>
      <c r="C2" s="12"/>
      <c r="D2" s="13"/>
      <c r="E2" s="11" t="s">
        <v>230</v>
      </c>
      <c r="F2" s="12"/>
    </row>
    <row r="3" spans="1:7" ht="14.25" x14ac:dyDescent="0.2">
      <c r="B3" s="15"/>
      <c r="C3" s="15"/>
      <c r="D3" s="16"/>
      <c r="E3" s="105"/>
      <c r="F3" s="105"/>
    </row>
    <row r="4" spans="1:7" ht="15.75" x14ac:dyDescent="0.25">
      <c r="A4" s="106" t="s">
        <v>1</v>
      </c>
      <c r="B4" s="106"/>
      <c r="C4" s="106"/>
      <c r="D4" s="106"/>
      <c r="E4" s="106"/>
      <c r="F4" s="106"/>
      <c r="G4" s="5"/>
    </row>
    <row r="5" spans="1:7" ht="12.75" x14ac:dyDescent="0.2">
      <c r="A5" s="107" t="s">
        <v>217</v>
      </c>
      <c r="B5" s="108"/>
      <c r="C5" s="108"/>
      <c r="D5" s="108"/>
      <c r="E5" s="108"/>
      <c r="F5" s="108"/>
      <c r="G5" s="5"/>
    </row>
    <row r="6" spans="1:7" ht="15.75" x14ac:dyDescent="0.25">
      <c r="A6" s="109" t="s">
        <v>233</v>
      </c>
      <c r="B6" s="109"/>
      <c r="C6" s="109"/>
      <c r="D6" s="109"/>
      <c r="E6" s="109"/>
      <c r="F6" s="109"/>
      <c r="G6" s="5"/>
    </row>
    <row r="7" spans="1:7" thickBot="1" x14ac:dyDescent="0.25">
      <c r="A7" s="110" t="s">
        <v>2</v>
      </c>
      <c r="B7" s="110"/>
      <c r="C7" s="17"/>
      <c r="D7" s="18"/>
      <c r="E7" s="18"/>
      <c r="F7" s="17"/>
    </row>
    <row r="8" spans="1:7" ht="64.5" thickBot="1" x14ac:dyDescent="0.25">
      <c r="A8" s="21" t="s">
        <v>3</v>
      </c>
      <c r="B8" s="22" t="s">
        <v>4</v>
      </c>
      <c r="C8" s="23" t="s">
        <v>5</v>
      </c>
      <c r="D8" s="24" t="s">
        <v>6</v>
      </c>
      <c r="E8" s="24" t="s">
        <v>7</v>
      </c>
      <c r="F8" s="23" t="s">
        <v>8</v>
      </c>
    </row>
    <row r="9" spans="1:7" s="28" customFormat="1" x14ac:dyDescent="0.25">
      <c r="A9" s="25"/>
      <c r="B9" s="26"/>
      <c r="C9" s="26"/>
      <c r="D9" s="27"/>
      <c r="E9" s="27"/>
      <c r="F9" s="26"/>
    </row>
    <row r="10" spans="1:7" ht="20.25" customHeight="1" x14ac:dyDescent="0.25">
      <c r="A10" s="29"/>
      <c r="B10" s="76" t="s">
        <v>9</v>
      </c>
      <c r="C10" s="30"/>
      <c r="D10" s="79"/>
      <c r="E10" s="80"/>
      <c r="F10" s="81"/>
    </row>
    <row r="11" spans="1:7" x14ac:dyDescent="0.25">
      <c r="A11" s="31" t="s">
        <v>10</v>
      </c>
      <c r="B11" s="32" t="s">
        <v>11</v>
      </c>
      <c r="C11" s="7" t="s">
        <v>12</v>
      </c>
      <c r="D11" s="33">
        <v>25</v>
      </c>
      <c r="E11" s="33">
        <v>24</v>
      </c>
      <c r="F11" s="1">
        <f>D11/E11*100</f>
        <v>104.16666666666667</v>
      </c>
    </row>
    <row r="12" spans="1:7" x14ac:dyDescent="0.25">
      <c r="A12" s="34"/>
      <c r="B12" s="35" t="s">
        <v>13</v>
      </c>
      <c r="C12" s="7" t="s">
        <v>12</v>
      </c>
      <c r="D12" s="33">
        <v>3</v>
      </c>
      <c r="E12" s="33">
        <v>3</v>
      </c>
      <c r="F12" s="1">
        <f>D12/E12*100</f>
        <v>100</v>
      </c>
    </row>
    <row r="13" spans="1:7" ht="60" x14ac:dyDescent="0.25">
      <c r="A13" s="34" t="s">
        <v>14</v>
      </c>
      <c r="B13" s="36" t="s">
        <v>15</v>
      </c>
      <c r="C13" s="4" t="s">
        <v>16</v>
      </c>
      <c r="D13" s="33">
        <f>D14+D15+D31</f>
        <v>1177136</v>
      </c>
      <c r="E13" s="33">
        <f>E14+E15+E31</f>
        <v>1583957</v>
      </c>
      <c r="F13" s="1">
        <f>D13/E13*100</f>
        <v>74.316158835119893</v>
      </c>
    </row>
    <row r="14" spans="1:7" x14ac:dyDescent="0.25">
      <c r="A14" s="34" t="s">
        <v>17</v>
      </c>
      <c r="B14" s="36" t="s">
        <v>18</v>
      </c>
      <c r="C14" s="4" t="s">
        <v>16</v>
      </c>
      <c r="D14" s="33">
        <v>0</v>
      </c>
      <c r="E14" s="33">
        <v>0</v>
      </c>
      <c r="F14" s="1">
        <v>0</v>
      </c>
    </row>
    <row r="15" spans="1:7" x14ac:dyDescent="0.25">
      <c r="A15" s="34" t="s">
        <v>19</v>
      </c>
      <c r="B15" s="36" t="s">
        <v>20</v>
      </c>
      <c r="C15" s="4" t="s">
        <v>16</v>
      </c>
      <c r="D15" s="33">
        <f>D17+D18+D19+D20+D21+D22+D23+D24+D25+D26+D27+D28+D29+D30</f>
        <v>1173697</v>
      </c>
      <c r="E15" s="33">
        <f>E17+E18+E19+E20+E21+E22+E23+E24+E25+E26+E27+E28+E29+E30</f>
        <v>1580775</v>
      </c>
      <c r="F15" s="1">
        <f>D15/E15*100</f>
        <v>74.2482010406288</v>
      </c>
    </row>
    <row r="16" spans="1:7" x14ac:dyDescent="0.25">
      <c r="A16" s="34"/>
      <c r="B16" s="33" t="s">
        <v>21</v>
      </c>
      <c r="C16" s="4"/>
      <c r="D16" s="82"/>
      <c r="E16" s="82"/>
      <c r="F16" s="1"/>
    </row>
    <row r="17" spans="1:6" ht="30" x14ac:dyDescent="0.25">
      <c r="A17" s="34"/>
      <c r="B17" s="32" t="s">
        <v>22</v>
      </c>
      <c r="C17" s="4" t="s">
        <v>16</v>
      </c>
      <c r="D17" s="82">
        <v>1153700</v>
      </c>
      <c r="E17" s="82">
        <v>1566627</v>
      </c>
      <c r="F17" s="1">
        <f>D17/E17*100</f>
        <v>73.642290092025732</v>
      </c>
    </row>
    <row r="18" spans="1:6" x14ac:dyDescent="0.25">
      <c r="A18" s="34"/>
      <c r="B18" s="32" t="s">
        <v>23</v>
      </c>
      <c r="C18" s="4" t="s">
        <v>16</v>
      </c>
      <c r="D18" s="82">
        <v>0</v>
      </c>
      <c r="E18" s="82">
        <v>0</v>
      </c>
      <c r="F18" s="1">
        <v>0</v>
      </c>
    </row>
    <row r="19" spans="1:6" ht="30" x14ac:dyDescent="0.25">
      <c r="A19" s="34"/>
      <c r="B19" s="32" t="s">
        <v>24</v>
      </c>
      <c r="C19" s="4" t="s">
        <v>16</v>
      </c>
      <c r="D19" s="82">
        <v>0</v>
      </c>
      <c r="E19" s="82">
        <v>0</v>
      </c>
      <c r="F19" s="1">
        <v>0</v>
      </c>
    </row>
    <row r="20" spans="1:6" ht="14.25" customHeight="1" x14ac:dyDescent="0.25">
      <c r="A20" s="34"/>
      <c r="B20" s="32" t="s">
        <v>25</v>
      </c>
      <c r="C20" s="4" t="s">
        <v>16</v>
      </c>
      <c r="D20" s="82">
        <v>0</v>
      </c>
      <c r="E20" s="82">
        <v>0</v>
      </c>
      <c r="F20" s="1">
        <v>0</v>
      </c>
    </row>
    <row r="21" spans="1:6" ht="30" x14ac:dyDescent="0.25">
      <c r="A21" s="34"/>
      <c r="B21" s="32" t="s">
        <v>26</v>
      </c>
      <c r="C21" s="4" t="s">
        <v>16</v>
      </c>
      <c r="D21" s="82">
        <v>0</v>
      </c>
      <c r="E21" s="82">
        <v>0</v>
      </c>
      <c r="F21" s="1">
        <v>0</v>
      </c>
    </row>
    <row r="22" spans="1:6" ht="30" x14ac:dyDescent="0.25">
      <c r="A22" s="34"/>
      <c r="B22" s="32" t="s">
        <v>27</v>
      </c>
      <c r="C22" s="4" t="s">
        <v>16</v>
      </c>
      <c r="D22" s="82">
        <v>0</v>
      </c>
      <c r="E22" s="82">
        <v>0</v>
      </c>
      <c r="F22" s="1">
        <v>0</v>
      </c>
    </row>
    <row r="23" spans="1:6" x14ac:dyDescent="0.25">
      <c r="A23" s="34"/>
      <c r="B23" s="32" t="s">
        <v>28</v>
      </c>
      <c r="C23" s="4" t="s">
        <v>16</v>
      </c>
      <c r="D23" s="82">
        <v>0</v>
      </c>
      <c r="E23" s="82">
        <v>0</v>
      </c>
      <c r="F23" s="1">
        <v>0</v>
      </c>
    </row>
    <row r="24" spans="1:6" x14ac:dyDescent="0.25">
      <c r="A24" s="34"/>
      <c r="B24" s="32" t="s">
        <v>29</v>
      </c>
      <c r="C24" s="4" t="s">
        <v>16</v>
      </c>
      <c r="D24" s="82">
        <v>0</v>
      </c>
      <c r="E24" s="82">
        <v>0</v>
      </c>
      <c r="F24" s="1">
        <v>0</v>
      </c>
    </row>
    <row r="25" spans="1:6" ht="30" x14ac:dyDescent="0.25">
      <c r="A25" s="34"/>
      <c r="B25" s="32" t="s">
        <v>30</v>
      </c>
      <c r="C25" s="4" t="s">
        <v>16</v>
      </c>
      <c r="D25" s="82">
        <v>19997</v>
      </c>
      <c r="E25" s="82">
        <v>14104</v>
      </c>
      <c r="F25" s="1">
        <f>D25/E25*100</f>
        <v>141.78247305728871</v>
      </c>
    </row>
    <row r="26" spans="1:6" ht="30" x14ac:dyDescent="0.25">
      <c r="A26" s="34"/>
      <c r="B26" s="32" t="s">
        <v>31</v>
      </c>
      <c r="C26" s="4" t="s">
        <v>16</v>
      </c>
      <c r="D26" s="82">
        <v>0</v>
      </c>
      <c r="E26" s="82">
        <v>0</v>
      </c>
      <c r="F26" s="1">
        <v>0</v>
      </c>
    </row>
    <row r="27" spans="1:6" x14ac:dyDescent="0.25">
      <c r="A27" s="34"/>
      <c r="B27" s="32" t="s">
        <v>32</v>
      </c>
      <c r="C27" s="4" t="s">
        <v>16</v>
      </c>
      <c r="D27" s="82">
        <v>0</v>
      </c>
      <c r="E27" s="82">
        <v>44</v>
      </c>
      <c r="F27" s="1">
        <v>0</v>
      </c>
    </row>
    <row r="28" spans="1:6" ht="30" x14ac:dyDescent="0.25">
      <c r="A28" s="34"/>
      <c r="B28" s="32" t="s">
        <v>33</v>
      </c>
      <c r="C28" s="4" t="s">
        <v>16</v>
      </c>
      <c r="D28" s="82">
        <v>0</v>
      </c>
      <c r="E28" s="82">
        <v>0</v>
      </c>
      <c r="F28" s="1">
        <v>0</v>
      </c>
    </row>
    <row r="29" spans="1:6" x14ac:dyDescent="0.25">
      <c r="A29" s="34"/>
      <c r="B29" s="32" t="s">
        <v>34</v>
      </c>
      <c r="C29" s="4" t="s">
        <v>16</v>
      </c>
      <c r="D29" s="82">
        <v>0</v>
      </c>
      <c r="E29" s="82">
        <v>0</v>
      </c>
      <c r="F29" s="1">
        <v>0</v>
      </c>
    </row>
    <row r="30" spans="1:6" x14ac:dyDescent="0.25">
      <c r="A30" s="34"/>
      <c r="B30" s="32" t="s">
        <v>35</v>
      </c>
      <c r="C30" s="4" t="s">
        <v>16</v>
      </c>
      <c r="D30" s="82">
        <v>0</v>
      </c>
      <c r="E30" s="82">
        <v>0</v>
      </c>
      <c r="F30" s="1">
        <v>0</v>
      </c>
    </row>
    <row r="31" spans="1:6" ht="30" x14ac:dyDescent="0.25">
      <c r="A31" s="34" t="s">
        <v>36</v>
      </c>
      <c r="B31" s="36" t="s">
        <v>37</v>
      </c>
      <c r="C31" s="4" t="s">
        <v>16</v>
      </c>
      <c r="D31" s="33">
        <v>3439</v>
      </c>
      <c r="E31" s="33">
        <v>3182</v>
      </c>
      <c r="F31" s="83">
        <f t="shared" ref="F31" si="0">D31/E31*100</f>
        <v>108.07668133249528</v>
      </c>
    </row>
    <row r="32" spans="1:6" ht="17.25" customHeight="1" x14ac:dyDescent="0.25">
      <c r="A32" s="34" t="s">
        <v>38</v>
      </c>
      <c r="B32" s="36" t="s">
        <v>39</v>
      </c>
      <c r="C32" s="77"/>
      <c r="D32" s="82"/>
      <c r="E32" s="82"/>
      <c r="F32" s="83"/>
    </row>
    <row r="33" spans="1:7" ht="18" customHeight="1" x14ac:dyDescent="0.25">
      <c r="A33" s="2"/>
      <c r="B33" s="3" t="s">
        <v>232</v>
      </c>
      <c r="C33" s="4" t="s">
        <v>57</v>
      </c>
      <c r="D33" s="84">
        <v>65.400000000000006</v>
      </c>
      <c r="E33" s="84">
        <v>71.5</v>
      </c>
      <c r="F33" s="83">
        <f>D33/E33*100</f>
        <v>91.468531468531481</v>
      </c>
      <c r="G33" s="5"/>
    </row>
    <row r="34" spans="1:7" hidden="1" x14ac:dyDescent="0.25">
      <c r="A34" s="2"/>
      <c r="B34" s="3" t="s">
        <v>197</v>
      </c>
      <c r="C34" s="4" t="s">
        <v>57</v>
      </c>
      <c r="D34" s="82"/>
      <c r="E34" s="82"/>
      <c r="F34" s="83" t="e">
        <f>D34/E34*100</f>
        <v>#DIV/0!</v>
      </c>
      <c r="G34" s="5"/>
    </row>
    <row r="35" spans="1:7" x14ac:dyDescent="0.25">
      <c r="A35" s="2"/>
      <c r="B35" s="3" t="s">
        <v>198</v>
      </c>
      <c r="C35" s="4" t="s">
        <v>57</v>
      </c>
      <c r="D35" s="83">
        <v>837.5</v>
      </c>
      <c r="E35" s="83">
        <v>814.5</v>
      </c>
      <c r="F35" s="83">
        <f>D35/E35*100</f>
        <v>102.82381829343154</v>
      </c>
      <c r="G35" s="5"/>
    </row>
    <row r="36" spans="1:7" ht="19.5" customHeight="1" x14ac:dyDescent="0.25">
      <c r="A36" s="2"/>
      <c r="B36" s="3" t="s">
        <v>199</v>
      </c>
      <c r="C36" s="7" t="s">
        <v>57</v>
      </c>
      <c r="D36" s="82">
        <v>2984</v>
      </c>
      <c r="E36" s="85">
        <v>13169</v>
      </c>
      <c r="F36" s="1">
        <f t="shared" ref="F36:F46" si="1">D36/E36*100</f>
        <v>22.659275571417723</v>
      </c>
      <c r="G36" s="5"/>
    </row>
    <row r="37" spans="1:7" x14ac:dyDescent="0.25">
      <c r="A37" s="2"/>
      <c r="B37" s="3" t="s">
        <v>200</v>
      </c>
      <c r="C37" s="7" t="s">
        <v>57</v>
      </c>
      <c r="D37" s="85">
        <v>0</v>
      </c>
      <c r="E37" s="83">
        <v>2087</v>
      </c>
      <c r="F37" s="83">
        <f t="shared" si="1"/>
        <v>0</v>
      </c>
      <c r="G37" s="5"/>
    </row>
    <row r="38" spans="1:7" x14ac:dyDescent="0.25">
      <c r="A38" s="2"/>
      <c r="B38" s="3" t="s">
        <v>201</v>
      </c>
      <c r="C38" s="7" t="s">
        <v>57</v>
      </c>
      <c r="D38" s="83">
        <v>16.399999999999999</v>
      </c>
      <c r="E38" s="83">
        <v>545.1</v>
      </c>
      <c r="F38" s="83">
        <f t="shared" si="1"/>
        <v>3.0086222711429094</v>
      </c>
      <c r="G38" s="5"/>
    </row>
    <row r="39" spans="1:7" x14ac:dyDescent="0.25">
      <c r="A39" s="2"/>
      <c r="B39" s="3" t="s">
        <v>202</v>
      </c>
      <c r="C39" s="7" t="s">
        <v>57</v>
      </c>
      <c r="D39" s="85">
        <v>0</v>
      </c>
      <c r="E39" s="83">
        <v>839.7</v>
      </c>
      <c r="F39" s="83">
        <f t="shared" si="1"/>
        <v>0</v>
      </c>
      <c r="G39" s="5"/>
    </row>
    <row r="40" spans="1:7" x14ac:dyDescent="0.25">
      <c r="A40" s="2"/>
      <c r="B40" s="3" t="s">
        <v>203</v>
      </c>
      <c r="C40" s="7" t="s">
        <v>57</v>
      </c>
      <c r="D40" s="83">
        <v>411.9</v>
      </c>
      <c r="E40" s="83">
        <v>1223.5</v>
      </c>
      <c r="F40" s="83">
        <f t="shared" si="1"/>
        <v>33.665713118103795</v>
      </c>
      <c r="G40" s="5"/>
    </row>
    <row r="41" spans="1:7" x14ac:dyDescent="0.25">
      <c r="A41" s="2"/>
      <c r="B41" s="3" t="s">
        <v>204</v>
      </c>
      <c r="C41" s="7" t="s">
        <v>57</v>
      </c>
      <c r="D41" s="85">
        <v>3830</v>
      </c>
      <c r="E41" s="85">
        <v>3695</v>
      </c>
      <c r="F41" s="1">
        <f t="shared" si="1"/>
        <v>103.65358592692829</v>
      </c>
      <c r="G41" s="5"/>
    </row>
    <row r="42" spans="1:7" x14ac:dyDescent="0.25">
      <c r="A42" s="2"/>
      <c r="B42" s="3" t="s">
        <v>205</v>
      </c>
      <c r="C42" s="7" t="s">
        <v>57</v>
      </c>
      <c r="D42" s="82">
        <v>109.5</v>
      </c>
      <c r="E42" s="83">
        <v>109.7</v>
      </c>
      <c r="F42" s="1">
        <f t="shared" si="1"/>
        <v>99.817684594348222</v>
      </c>
      <c r="G42" s="5"/>
    </row>
    <row r="43" spans="1:7" x14ac:dyDescent="0.25">
      <c r="A43" s="2"/>
      <c r="B43" s="3" t="s">
        <v>206</v>
      </c>
      <c r="C43" s="7" t="s">
        <v>57</v>
      </c>
      <c r="D43" s="82">
        <v>965</v>
      </c>
      <c r="E43" s="82">
        <v>819</v>
      </c>
      <c r="F43" s="83">
        <f t="shared" si="1"/>
        <v>117.82661782661783</v>
      </c>
      <c r="G43" s="5"/>
    </row>
    <row r="44" spans="1:7" x14ac:dyDescent="0.25">
      <c r="A44" s="2"/>
      <c r="B44" s="3" t="s">
        <v>207</v>
      </c>
      <c r="C44" s="7" t="s">
        <v>57</v>
      </c>
      <c r="D44" s="33">
        <v>58083</v>
      </c>
      <c r="E44" s="33">
        <v>52161</v>
      </c>
      <c r="F44" s="83">
        <f t="shared" si="1"/>
        <v>111.3533099442112</v>
      </c>
      <c r="G44" s="5"/>
    </row>
    <row r="45" spans="1:7" x14ac:dyDescent="0.25">
      <c r="A45" s="2"/>
      <c r="B45" s="3" t="s">
        <v>208</v>
      </c>
      <c r="C45" s="7" t="s">
        <v>57</v>
      </c>
      <c r="D45" s="83">
        <v>59.9</v>
      </c>
      <c r="E45" s="83">
        <v>56.35</v>
      </c>
      <c r="F45" s="83">
        <f t="shared" si="1"/>
        <v>106.29991126885537</v>
      </c>
      <c r="G45" s="5"/>
    </row>
    <row r="46" spans="1:7" x14ac:dyDescent="0.25">
      <c r="A46" s="2"/>
      <c r="B46" s="3" t="s">
        <v>209</v>
      </c>
      <c r="C46" s="7" t="s">
        <v>57</v>
      </c>
      <c r="D46" s="83">
        <v>1233.3</v>
      </c>
      <c r="E46" s="83">
        <v>1260.4000000000001</v>
      </c>
      <c r="F46" s="83">
        <f t="shared" si="1"/>
        <v>97.849888924151045</v>
      </c>
      <c r="G46" s="5"/>
    </row>
    <row r="47" spans="1:7" ht="24.75" customHeight="1" x14ac:dyDescent="0.25">
      <c r="A47" s="2"/>
      <c r="B47" s="3" t="s">
        <v>210</v>
      </c>
      <c r="C47" s="7" t="s">
        <v>211</v>
      </c>
      <c r="D47" s="86">
        <v>0.3</v>
      </c>
      <c r="E47" s="86">
        <v>0.1</v>
      </c>
      <c r="F47" s="83">
        <f>D47/E47*100</f>
        <v>299.99999999999994</v>
      </c>
      <c r="G47" s="5"/>
    </row>
    <row r="48" spans="1:7" x14ac:dyDescent="0.25">
      <c r="A48" s="2"/>
      <c r="B48" s="3" t="s">
        <v>212</v>
      </c>
      <c r="C48" s="4" t="s">
        <v>213</v>
      </c>
      <c r="D48" s="87">
        <v>6.6</v>
      </c>
      <c r="E48" s="87">
        <v>3.8</v>
      </c>
      <c r="F48" s="83">
        <f>D48/E48*100</f>
        <v>173.68421052631581</v>
      </c>
      <c r="G48" s="5"/>
    </row>
    <row r="49" spans="1:7" x14ac:dyDescent="0.25">
      <c r="A49" s="8"/>
      <c r="B49" s="3" t="s">
        <v>214</v>
      </c>
      <c r="C49" s="7" t="s">
        <v>57</v>
      </c>
      <c r="D49" s="82">
        <v>4528</v>
      </c>
      <c r="E49" s="82">
        <v>1565</v>
      </c>
      <c r="F49" s="83">
        <f>D49/E49*100</f>
        <v>289.32907348242816</v>
      </c>
      <c r="G49" s="5"/>
    </row>
    <row r="50" spans="1:7" x14ac:dyDescent="0.25">
      <c r="A50" s="2"/>
      <c r="B50" s="3" t="s">
        <v>215</v>
      </c>
      <c r="C50" s="4" t="s">
        <v>216</v>
      </c>
      <c r="D50" s="83">
        <v>32.5</v>
      </c>
      <c r="E50" s="83">
        <v>39.799999999999997</v>
      </c>
      <c r="F50" s="1">
        <f>D50/E50*100</f>
        <v>81.658291457286438</v>
      </c>
      <c r="G50" s="5"/>
    </row>
    <row r="51" spans="1:7" ht="19.5" customHeight="1" x14ac:dyDescent="0.25">
      <c r="A51" s="34"/>
      <c r="B51" s="37" t="s">
        <v>40</v>
      </c>
      <c r="C51" s="38"/>
      <c r="D51" s="39"/>
      <c r="E51" s="36"/>
      <c r="F51" s="1"/>
    </row>
    <row r="52" spans="1:7" ht="20.25" customHeight="1" x14ac:dyDescent="0.25">
      <c r="A52" s="34" t="s">
        <v>41</v>
      </c>
      <c r="B52" s="32" t="s">
        <v>42</v>
      </c>
      <c r="C52" s="7" t="s">
        <v>12</v>
      </c>
      <c r="D52" s="39">
        <v>15</v>
      </c>
      <c r="E52" s="36">
        <v>15</v>
      </c>
      <c r="F52" s="1">
        <f t="shared" ref="F52:F114" si="2">D52/E52*100</f>
        <v>100</v>
      </c>
    </row>
    <row r="53" spans="1:7" ht="30" x14ac:dyDescent="0.25">
      <c r="A53" s="34" t="s">
        <v>43</v>
      </c>
      <c r="B53" s="32" t="s">
        <v>44</v>
      </c>
      <c r="C53" s="7" t="s">
        <v>12</v>
      </c>
      <c r="D53" s="39">
        <v>207</v>
      </c>
      <c r="E53" s="36">
        <v>207</v>
      </c>
      <c r="F53" s="1">
        <f t="shared" si="2"/>
        <v>100</v>
      </c>
    </row>
    <row r="54" spans="1:7" x14ac:dyDescent="0.25">
      <c r="A54" s="34" t="s">
        <v>45</v>
      </c>
      <c r="B54" s="32" t="s">
        <v>46</v>
      </c>
      <c r="C54" s="7" t="s">
        <v>12</v>
      </c>
      <c r="D54" s="39">
        <v>17816</v>
      </c>
      <c r="E54" s="36">
        <v>17816</v>
      </c>
      <c r="F54" s="1">
        <f t="shared" si="2"/>
        <v>100</v>
      </c>
    </row>
    <row r="55" spans="1:7" ht="65.25" customHeight="1" x14ac:dyDescent="0.25">
      <c r="A55" s="34" t="s">
        <v>47</v>
      </c>
      <c r="B55" s="36" t="s">
        <v>48</v>
      </c>
      <c r="C55" s="4" t="s">
        <v>16</v>
      </c>
      <c r="D55" s="88">
        <v>1303739</v>
      </c>
      <c r="E55" s="89">
        <v>911410</v>
      </c>
      <c r="F55" s="1">
        <f t="shared" si="2"/>
        <v>143.04637868796698</v>
      </c>
    </row>
    <row r="56" spans="1:7" ht="33.75" customHeight="1" x14ac:dyDescent="0.25">
      <c r="A56" s="34" t="s">
        <v>49</v>
      </c>
      <c r="B56" s="36" t="s">
        <v>218</v>
      </c>
      <c r="C56" s="4" t="s">
        <v>50</v>
      </c>
      <c r="D56" s="73">
        <v>70.180000000000007</v>
      </c>
      <c r="E56" s="93">
        <v>70.39</v>
      </c>
      <c r="F56" s="1">
        <f t="shared" si="2"/>
        <v>99.701662167921583</v>
      </c>
    </row>
    <row r="57" spans="1:7" x14ac:dyDescent="0.25">
      <c r="A57" s="34"/>
      <c r="B57" s="35" t="s">
        <v>21</v>
      </c>
      <c r="C57" s="4"/>
      <c r="D57" s="74"/>
      <c r="E57" s="95"/>
      <c r="F57" s="1"/>
    </row>
    <row r="58" spans="1:7" x14ac:dyDescent="0.25">
      <c r="A58" s="34"/>
      <c r="B58" s="3" t="s">
        <v>229</v>
      </c>
      <c r="C58" s="4" t="s">
        <v>50</v>
      </c>
      <c r="D58" s="100">
        <v>40.697000000000003</v>
      </c>
      <c r="E58" s="101">
        <v>41.661999999999999</v>
      </c>
      <c r="F58" s="1">
        <f t="shared" si="2"/>
        <v>97.68374057894485</v>
      </c>
    </row>
    <row r="59" spans="1:7" x14ac:dyDescent="0.25">
      <c r="A59" s="34"/>
      <c r="B59" s="3" t="s">
        <v>52</v>
      </c>
      <c r="C59" s="4" t="s">
        <v>50</v>
      </c>
      <c r="D59" s="73">
        <v>4.8559999999999999</v>
      </c>
      <c r="E59" s="93">
        <v>4.6449999999999996</v>
      </c>
      <c r="F59" s="1">
        <f t="shared" si="2"/>
        <v>104.54251883745964</v>
      </c>
    </row>
    <row r="60" spans="1:7" x14ac:dyDescent="0.25">
      <c r="A60" s="34"/>
      <c r="B60" s="3" t="s">
        <v>53</v>
      </c>
      <c r="C60" s="4" t="s">
        <v>50</v>
      </c>
      <c r="D60" s="73">
        <v>8.5519999999999996</v>
      </c>
      <c r="E60" s="93">
        <v>8.0969999999999995</v>
      </c>
      <c r="F60" s="1">
        <f t="shared" si="2"/>
        <v>105.61936519698654</v>
      </c>
    </row>
    <row r="61" spans="1:7" x14ac:dyDescent="0.25">
      <c r="A61" s="34"/>
      <c r="B61" s="3" t="s">
        <v>54</v>
      </c>
      <c r="C61" s="4" t="s">
        <v>50</v>
      </c>
      <c r="D61" s="73">
        <v>0.10299999999999999</v>
      </c>
      <c r="E61" s="93">
        <v>0.02</v>
      </c>
      <c r="F61" s="1">
        <f t="shared" si="2"/>
        <v>515</v>
      </c>
    </row>
    <row r="62" spans="1:7" x14ac:dyDescent="0.25">
      <c r="A62" s="34"/>
      <c r="B62" s="3" t="s">
        <v>219</v>
      </c>
      <c r="C62" s="4" t="s">
        <v>50</v>
      </c>
      <c r="D62" s="73">
        <v>7.85E-2</v>
      </c>
      <c r="E62" s="93">
        <v>8.4000000000000005E-2</v>
      </c>
      <c r="F62" s="1">
        <f t="shared" si="2"/>
        <v>93.452380952380949</v>
      </c>
    </row>
    <row r="63" spans="1:7" x14ac:dyDescent="0.25">
      <c r="A63" s="34"/>
      <c r="B63" s="3" t="s">
        <v>220</v>
      </c>
      <c r="C63" s="4" t="s">
        <v>50</v>
      </c>
      <c r="D63" s="40">
        <v>0</v>
      </c>
      <c r="E63" s="41">
        <v>0</v>
      </c>
      <c r="F63" s="1">
        <v>0</v>
      </c>
    </row>
    <row r="64" spans="1:7" x14ac:dyDescent="0.25">
      <c r="A64" s="34"/>
      <c r="B64" s="3" t="s">
        <v>55</v>
      </c>
      <c r="C64" s="4" t="s">
        <v>50</v>
      </c>
      <c r="D64" s="73">
        <v>13.455</v>
      </c>
      <c r="E64" s="93">
        <v>12.339</v>
      </c>
      <c r="F64" s="1">
        <f t="shared" si="2"/>
        <v>109.04449307075129</v>
      </c>
    </row>
    <row r="65" spans="1:6" ht="39" customHeight="1" x14ac:dyDescent="0.25">
      <c r="A65" s="34" t="s">
        <v>56</v>
      </c>
      <c r="B65" s="36" t="s">
        <v>221</v>
      </c>
      <c r="C65" s="7"/>
      <c r="D65" s="39"/>
      <c r="E65" s="36"/>
      <c r="F65" s="1"/>
    </row>
    <row r="66" spans="1:6" x14ac:dyDescent="0.25">
      <c r="A66" s="34"/>
      <c r="B66" s="3" t="s">
        <v>51</v>
      </c>
      <c r="C66" s="7" t="s">
        <v>57</v>
      </c>
      <c r="D66" s="40">
        <v>21064</v>
      </c>
      <c r="E66" s="41">
        <v>55800</v>
      </c>
      <c r="F66" s="1">
        <f t="shared" si="2"/>
        <v>37.749103942652326</v>
      </c>
    </row>
    <row r="67" spans="1:6" x14ac:dyDescent="0.25">
      <c r="A67" s="34"/>
      <c r="B67" s="3" t="s">
        <v>58</v>
      </c>
      <c r="C67" s="7" t="s">
        <v>57</v>
      </c>
      <c r="D67" s="40"/>
      <c r="E67" s="41"/>
      <c r="F67" s="94" t="e">
        <f t="shared" si="2"/>
        <v>#DIV/0!</v>
      </c>
    </row>
    <row r="68" spans="1:6" x14ac:dyDescent="0.25">
      <c r="A68" s="34"/>
      <c r="B68" s="3" t="s">
        <v>59</v>
      </c>
      <c r="C68" s="7" t="s">
        <v>57</v>
      </c>
      <c r="D68" s="40"/>
      <c r="E68" s="41"/>
      <c r="F68" s="94" t="e">
        <f t="shared" si="2"/>
        <v>#DIV/0!</v>
      </c>
    </row>
    <row r="69" spans="1:6" x14ac:dyDescent="0.25">
      <c r="A69" s="34"/>
      <c r="B69" s="3" t="s">
        <v>54</v>
      </c>
      <c r="C69" s="7" t="s">
        <v>57</v>
      </c>
      <c r="D69" s="40"/>
      <c r="E69" s="41"/>
      <c r="F69" s="94" t="e">
        <f t="shared" si="2"/>
        <v>#DIV/0!</v>
      </c>
    </row>
    <row r="70" spans="1:6" x14ac:dyDescent="0.25">
      <c r="A70" s="34"/>
      <c r="B70" s="3" t="s">
        <v>60</v>
      </c>
      <c r="C70" s="7" t="s">
        <v>57</v>
      </c>
      <c r="D70" s="40"/>
      <c r="E70" s="41"/>
      <c r="F70" s="94" t="e">
        <f t="shared" si="2"/>
        <v>#DIV/0!</v>
      </c>
    </row>
    <row r="71" spans="1:6" ht="18" customHeight="1" x14ac:dyDescent="0.25">
      <c r="A71" s="34"/>
      <c r="B71" s="3" t="s">
        <v>61</v>
      </c>
      <c r="C71" s="7" t="s">
        <v>57</v>
      </c>
      <c r="D71" s="40"/>
      <c r="E71" s="41"/>
      <c r="F71" s="94" t="e">
        <f t="shared" si="2"/>
        <v>#DIV/0!</v>
      </c>
    </row>
    <row r="72" spans="1:6" x14ac:dyDescent="0.25">
      <c r="A72" s="34"/>
      <c r="B72" s="3" t="s">
        <v>62</v>
      </c>
      <c r="C72" s="7" t="s">
        <v>57</v>
      </c>
      <c r="D72" s="40"/>
      <c r="E72" s="41"/>
      <c r="F72" s="94" t="e">
        <f t="shared" si="2"/>
        <v>#DIV/0!</v>
      </c>
    </row>
    <row r="73" spans="1:6" x14ac:dyDescent="0.25">
      <c r="A73" s="34"/>
      <c r="B73" s="3" t="s">
        <v>63</v>
      </c>
      <c r="C73" s="7" t="s">
        <v>57</v>
      </c>
      <c r="D73" s="90">
        <v>3157</v>
      </c>
      <c r="E73" s="91">
        <v>2312</v>
      </c>
      <c r="F73" s="1">
        <f t="shared" si="2"/>
        <v>136.54844290657439</v>
      </c>
    </row>
    <row r="74" spans="1:6" x14ac:dyDescent="0.25">
      <c r="A74" s="34"/>
      <c r="B74" s="3" t="s">
        <v>64</v>
      </c>
      <c r="C74" s="7" t="s">
        <v>57</v>
      </c>
      <c r="D74" s="90">
        <v>27180</v>
      </c>
      <c r="E74" s="41">
        <v>25432</v>
      </c>
      <c r="F74" s="1">
        <f t="shared" si="2"/>
        <v>106.87323057565273</v>
      </c>
    </row>
    <row r="75" spans="1:6" x14ac:dyDescent="0.25">
      <c r="A75" s="34"/>
      <c r="B75" s="3" t="s">
        <v>65</v>
      </c>
      <c r="C75" s="7" t="s">
        <v>66</v>
      </c>
      <c r="D75" s="40">
        <v>2204</v>
      </c>
      <c r="E75" s="41">
        <v>2011</v>
      </c>
      <c r="F75" s="1">
        <f t="shared" si="2"/>
        <v>109.59721531576329</v>
      </c>
    </row>
    <row r="76" spans="1:6" ht="30" x14ac:dyDescent="0.25">
      <c r="A76" s="34" t="s">
        <v>67</v>
      </c>
      <c r="B76" s="36" t="s">
        <v>222</v>
      </c>
      <c r="C76" s="7"/>
      <c r="D76" s="39"/>
      <c r="E76" s="36"/>
      <c r="F76" s="1"/>
    </row>
    <row r="77" spans="1:6" x14ac:dyDescent="0.25">
      <c r="A77" s="34"/>
      <c r="B77" s="3" t="s">
        <v>68</v>
      </c>
      <c r="C77" s="7" t="s">
        <v>69</v>
      </c>
      <c r="D77" s="40">
        <v>63.4</v>
      </c>
      <c r="E77" s="41">
        <v>56.1</v>
      </c>
      <c r="F77" s="1">
        <f t="shared" si="2"/>
        <v>113.01247771836007</v>
      </c>
    </row>
    <row r="78" spans="1:6" x14ac:dyDescent="0.25">
      <c r="A78" s="34"/>
      <c r="B78" s="3" t="s">
        <v>52</v>
      </c>
      <c r="C78" s="7" t="s">
        <v>69</v>
      </c>
      <c r="D78" s="40"/>
      <c r="E78" s="41"/>
      <c r="F78" s="94" t="e">
        <f t="shared" si="2"/>
        <v>#DIV/0!</v>
      </c>
    </row>
    <row r="79" spans="1:6" x14ac:dyDescent="0.25">
      <c r="A79" s="34"/>
      <c r="B79" s="3" t="s">
        <v>53</v>
      </c>
      <c r="C79" s="7" t="s">
        <v>69</v>
      </c>
      <c r="D79" s="40"/>
      <c r="E79" s="41"/>
      <c r="F79" s="94" t="e">
        <f t="shared" si="2"/>
        <v>#DIV/0!</v>
      </c>
    </row>
    <row r="80" spans="1:6" x14ac:dyDescent="0.25">
      <c r="A80" s="34"/>
      <c r="B80" s="3" t="s">
        <v>54</v>
      </c>
      <c r="C80" s="7" t="s">
        <v>69</v>
      </c>
      <c r="D80" s="40"/>
      <c r="E80" s="41"/>
      <c r="F80" s="94" t="e">
        <f t="shared" si="2"/>
        <v>#DIV/0!</v>
      </c>
    </row>
    <row r="81" spans="1:6" x14ac:dyDescent="0.25">
      <c r="A81" s="34"/>
      <c r="B81" s="3" t="s">
        <v>61</v>
      </c>
      <c r="C81" s="7" t="s">
        <v>69</v>
      </c>
      <c r="D81" s="92"/>
      <c r="E81" s="41"/>
      <c r="F81" s="94" t="e">
        <f t="shared" si="2"/>
        <v>#DIV/0!</v>
      </c>
    </row>
    <row r="82" spans="1:6" ht="30" x14ac:dyDescent="0.25">
      <c r="A82" s="34" t="s">
        <v>70</v>
      </c>
      <c r="B82" s="36" t="s">
        <v>223</v>
      </c>
      <c r="C82" s="7"/>
      <c r="D82" s="39"/>
      <c r="E82" s="36"/>
      <c r="F82" s="94"/>
    </row>
    <row r="83" spans="1:6" x14ac:dyDescent="0.25">
      <c r="A83" s="34"/>
      <c r="B83" s="3" t="s">
        <v>71</v>
      </c>
      <c r="C83" s="7" t="s">
        <v>72</v>
      </c>
      <c r="D83" s="40">
        <v>3650</v>
      </c>
      <c r="E83" s="41">
        <v>3493</v>
      </c>
      <c r="F83" s="1">
        <f t="shared" si="2"/>
        <v>104.49470369310048</v>
      </c>
    </row>
    <row r="84" spans="1:6" x14ac:dyDescent="0.25">
      <c r="A84" s="34"/>
      <c r="B84" s="3" t="s">
        <v>73</v>
      </c>
      <c r="C84" s="7" t="s">
        <v>74</v>
      </c>
      <c r="D84" s="40">
        <v>125</v>
      </c>
      <c r="E84" s="41">
        <v>115</v>
      </c>
      <c r="F84" s="1">
        <f t="shared" si="2"/>
        <v>108.69565217391303</v>
      </c>
    </row>
    <row r="85" spans="1:6" ht="30" x14ac:dyDescent="0.25">
      <c r="A85" s="34"/>
      <c r="B85" s="3" t="s">
        <v>75</v>
      </c>
      <c r="C85" s="42" t="s">
        <v>76</v>
      </c>
      <c r="D85" s="40">
        <v>817</v>
      </c>
      <c r="E85" s="41">
        <v>803</v>
      </c>
      <c r="F85" s="1">
        <f t="shared" si="2"/>
        <v>101.74346201743462</v>
      </c>
    </row>
    <row r="86" spans="1:6" ht="30" x14ac:dyDescent="0.25">
      <c r="A86" s="34"/>
      <c r="B86" s="3" t="s">
        <v>77</v>
      </c>
      <c r="C86" s="42" t="s">
        <v>76</v>
      </c>
      <c r="D86" s="40">
        <v>510</v>
      </c>
      <c r="E86" s="41">
        <v>572</v>
      </c>
      <c r="F86" s="1">
        <f t="shared" si="2"/>
        <v>89.16083916083916</v>
      </c>
    </row>
    <row r="87" spans="1:6" ht="30" x14ac:dyDescent="0.25">
      <c r="A87" s="34" t="s">
        <v>78</v>
      </c>
      <c r="B87" s="36" t="s">
        <v>224</v>
      </c>
      <c r="C87" s="7"/>
      <c r="D87" s="39"/>
      <c r="E87" s="36"/>
      <c r="F87" s="1"/>
    </row>
    <row r="88" spans="1:6" x14ac:dyDescent="0.25">
      <c r="A88" s="34"/>
      <c r="B88" s="3" t="s">
        <v>79</v>
      </c>
      <c r="C88" s="7" t="s">
        <v>80</v>
      </c>
      <c r="D88" s="40">
        <v>19481</v>
      </c>
      <c r="E88" s="41">
        <v>18355</v>
      </c>
      <c r="F88" s="1">
        <f t="shared" si="2"/>
        <v>106.13456823753747</v>
      </c>
    </row>
    <row r="89" spans="1:6" x14ac:dyDescent="0.25">
      <c r="A89" s="34"/>
      <c r="B89" s="3" t="s">
        <v>81</v>
      </c>
      <c r="C89" s="7" t="s">
        <v>80</v>
      </c>
      <c r="D89" s="40">
        <v>10262</v>
      </c>
      <c r="E89" s="41">
        <v>9348</v>
      </c>
      <c r="F89" s="1">
        <f t="shared" si="2"/>
        <v>109.77749251176722</v>
      </c>
    </row>
    <row r="90" spans="1:6" x14ac:dyDescent="0.25">
      <c r="A90" s="34"/>
      <c r="B90" s="3" t="s">
        <v>82</v>
      </c>
      <c r="C90" s="7" t="s">
        <v>80</v>
      </c>
      <c r="D90" s="40">
        <v>640</v>
      </c>
      <c r="E90" s="41">
        <v>419</v>
      </c>
      <c r="F90" s="1">
        <f t="shared" si="2"/>
        <v>152.74463007159903</v>
      </c>
    </row>
    <row r="91" spans="1:6" x14ac:dyDescent="0.25">
      <c r="A91" s="34"/>
      <c r="B91" s="3" t="s">
        <v>83</v>
      </c>
      <c r="C91" s="7" t="s">
        <v>80</v>
      </c>
      <c r="D91" s="40">
        <v>170702</v>
      </c>
      <c r="E91" s="41">
        <v>18527</v>
      </c>
      <c r="F91" s="1">
        <f t="shared" si="2"/>
        <v>921.36881308360773</v>
      </c>
    </row>
    <row r="92" spans="1:6" x14ac:dyDescent="0.25">
      <c r="A92" s="34"/>
      <c r="B92" s="37" t="s">
        <v>84</v>
      </c>
      <c r="C92" s="42"/>
      <c r="D92" s="39"/>
      <c r="E92" s="36"/>
      <c r="F92" s="1"/>
    </row>
    <row r="93" spans="1:6" x14ac:dyDescent="0.25">
      <c r="A93" s="31" t="s">
        <v>85</v>
      </c>
      <c r="B93" s="32" t="s">
        <v>86</v>
      </c>
      <c r="C93" s="7" t="s">
        <v>12</v>
      </c>
      <c r="D93" s="39">
        <v>8</v>
      </c>
      <c r="E93" s="36">
        <v>8</v>
      </c>
      <c r="F93" s="1">
        <f t="shared" si="2"/>
        <v>100</v>
      </c>
    </row>
    <row r="94" spans="1:6" x14ac:dyDescent="0.25">
      <c r="A94" s="34"/>
      <c r="B94" s="43" t="s">
        <v>87</v>
      </c>
      <c r="C94" s="7" t="s">
        <v>12</v>
      </c>
      <c r="D94" s="39">
        <v>1</v>
      </c>
      <c r="E94" s="36">
        <v>1</v>
      </c>
      <c r="F94" s="1">
        <f t="shared" si="2"/>
        <v>100</v>
      </c>
    </row>
    <row r="95" spans="1:6" ht="60" x14ac:dyDescent="0.25">
      <c r="A95" s="34" t="s">
        <v>88</v>
      </c>
      <c r="B95" s="36" t="s">
        <v>89</v>
      </c>
      <c r="C95" s="7" t="s">
        <v>16</v>
      </c>
      <c r="D95" s="40">
        <v>28369</v>
      </c>
      <c r="E95" s="41">
        <v>24260</v>
      </c>
      <c r="F95" s="1">
        <f t="shared" si="2"/>
        <v>116.9373454245672</v>
      </c>
    </row>
    <row r="96" spans="1:6" ht="30" x14ac:dyDescent="0.25">
      <c r="A96" s="34"/>
      <c r="B96" s="3" t="s">
        <v>90</v>
      </c>
      <c r="C96" s="42" t="s">
        <v>91</v>
      </c>
      <c r="D96" s="40">
        <v>111.4</v>
      </c>
      <c r="E96" s="96">
        <v>46</v>
      </c>
      <c r="F96" s="1" t="s">
        <v>92</v>
      </c>
    </row>
    <row r="97" spans="1:6" x14ac:dyDescent="0.25">
      <c r="A97" s="34" t="s">
        <v>93</v>
      </c>
      <c r="B97" s="36" t="s">
        <v>94</v>
      </c>
      <c r="C97" s="7" t="s">
        <v>95</v>
      </c>
      <c r="D97" s="74">
        <v>6.391</v>
      </c>
      <c r="E97" s="95">
        <v>7.03</v>
      </c>
      <c r="F97" s="1">
        <f t="shared" si="2"/>
        <v>90.910384068278802</v>
      </c>
    </row>
    <row r="98" spans="1:6" x14ac:dyDescent="0.25">
      <c r="A98" s="34"/>
      <c r="B98" s="43" t="s">
        <v>96</v>
      </c>
      <c r="C98" s="7" t="s">
        <v>95</v>
      </c>
      <c r="D98" s="73">
        <v>6.391</v>
      </c>
      <c r="E98" s="93">
        <v>7.03</v>
      </c>
      <c r="F98" s="1">
        <f t="shared" si="2"/>
        <v>90.910384068278802</v>
      </c>
    </row>
    <row r="99" spans="1:6" x14ac:dyDescent="0.25">
      <c r="A99" s="34"/>
      <c r="B99" s="37" t="s">
        <v>97</v>
      </c>
      <c r="C99" s="7"/>
      <c r="D99" s="39"/>
      <c r="E99" s="36"/>
      <c r="F99" s="1"/>
    </row>
    <row r="100" spans="1:6" ht="30" x14ac:dyDescent="0.25">
      <c r="A100" s="34" t="s">
        <v>98</v>
      </c>
      <c r="B100" s="32" t="s">
        <v>99</v>
      </c>
      <c r="C100" s="7" t="s">
        <v>12</v>
      </c>
      <c r="D100" s="39">
        <v>6</v>
      </c>
      <c r="E100" s="36">
        <v>6</v>
      </c>
      <c r="F100" s="1">
        <f t="shared" si="2"/>
        <v>100</v>
      </c>
    </row>
    <row r="101" spans="1:6" x14ac:dyDescent="0.25">
      <c r="A101" s="34"/>
      <c r="B101" s="43" t="s">
        <v>100</v>
      </c>
      <c r="C101" s="7" t="s">
        <v>12</v>
      </c>
      <c r="D101" s="39">
        <v>2</v>
      </c>
      <c r="E101" s="36">
        <v>3</v>
      </c>
      <c r="F101" s="1">
        <f t="shared" si="2"/>
        <v>66.666666666666657</v>
      </c>
    </row>
    <row r="102" spans="1:6" x14ac:dyDescent="0.25">
      <c r="A102" s="34"/>
      <c r="B102" s="33" t="s">
        <v>101</v>
      </c>
      <c r="C102" s="7"/>
      <c r="D102" s="39"/>
      <c r="E102" s="36"/>
      <c r="F102" s="1"/>
    </row>
    <row r="103" spans="1:6" x14ac:dyDescent="0.25">
      <c r="A103" s="34"/>
      <c r="B103" s="43" t="s">
        <v>102</v>
      </c>
      <c r="C103" s="7" t="s">
        <v>12</v>
      </c>
      <c r="D103" s="39"/>
      <c r="E103" s="36"/>
      <c r="F103" s="1"/>
    </row>
    <row r="104" spans="1:6" x14ac:dyDescent="0.25">
      <c r="A104" s="34"/>
      <c r="B104" s="43" t="s">
        <v>103</v>
      </c>
      <c r="C104" s="7" t="s">
        <v>12</v>
      </c>
      <c r="D104" s="39"/>
      <c r="E104" s="36"/>
      <c r="F104" s="94"/>
    </row>
    <row r="105" spans="1:6" x14ac:dyDescent="0.25">
      <c r="A105" s="34"/>
      <c r="B105" s="43" t="s">
        <v>104</v>
      </c>
      <c r="C105" s="7" t="s">
        <v>12</v>
      </c>
      <c r="D105" s="39"/>
      <c r="E105" s="36"/>
      <c r="F105" s="1"/>
    </row>
    <row r="106" spans="1:6" x14ac:dyDescent="0.25">
      <c r="A106" s="34"/>
      <c r="B106" s="43" t="s">
        <v>105</v>
      </c>
      <c r="C106" s="7" t="s">
        <v>12</v>
      </c>
      <c r="D106" s="39"/>
      <c r="E106" s="36"/>
      <c r="F106" s="1"/>
    </row>
    <row r="107" spans="1:6" x14ac:dyDescent="0.25">
      <c r="A107" s="34"/>
      <c r="B107" s="43" t="s">
        <v>106</v>
      </c>
      <c r="C107" s="7" t="s">
        <v>12</v>
      </c>
      <c r="D107" s="39"/>
      <c r="E107" s="36"/>
      <c r="F107" s="1"/>
    </row>
    <row r="108" spans="1:6" ht="30" x14ac:dyDescent="0.25">
      <c r="A108" s="34"/>
      <c r="B108" s="43" t="s">
        <v>107</v>
      </c>
      <c r="C108" s="7" t="s">
        <v>12</v>
      </c>
      <c r="D108" s="39">
        <v>2</v>
      </c>
      <c r="E108" s="36">
        <v>3</v>
      </c>
      <c r="F108" s="1">
        <f t="shared" si="2"/>
        <v>66.666666666666657</v>
      </c>
    </row>
    <row r="109" spans="1:6" ht="30" x14ac:dyDescent="0.25">
      <c r="A109" s="34" t="s">
        <v>108</v>
      </c>
      <c r="B109" s="36" t="s">
        <v>109</v>
      </c>
      <c r="C109" s="7" t="s">
        <v>110</v>
      </c>
      <c r="D109" s="75">
        <v>425</v>
      </c>
      <c r="E109" s="97">
        <v>438</v>
      </c>
      <c r="F109" s="1">
        <f t="shared" si="2"/>
        <v>97.031963470319639</v>
      </c>
    </row>
    <row r="110" spans="1:6" x14ac:dyDescent="0.25">
      <c r="A110" s="34"/>
      <c r="B110" s="43" t="s">
        <v>111</v>
      </c>
      <c r="C110" s="42" t="s">
        <v>110</v>
      </c>
      <c r="D110" s="75">
        <v>425</v>
      </c>
      <c r="E110" s="97">
        <v>438</v>
      </c>
      <c r="F110" s="1">
        <f t="shared" si="2"/>
        <v>97.031963470319639</v>
      </c>
    </row>
    <row r="111" spans="1:6" x14ac:dyDescent="0.25">
      <c r="A111" s="34" t="s">
        <v>112</v>
      </c>
      <c r="B111" s="36" t="s">
        <v>113</v>
      </c>
      <c r="C111" s="42" t="s">
        <v>114</v>
      </c>
      <c r="D111" s="75">
        <v>7071</v>
      </c>
      <c r="E111" s="97">
        <v>7274</v>
      </c>
      <c r="F111" s="1">
        <f t="shared" si="2"/>
        <v>97.209238383282923</v>
      </c>
    </row>
    <row r="112" spans="1:6" x14ac:dyDescent="0.25">
      <c r="A112" s="34"/>
      <c r="B112" s="43" t="s">
        <v>115</v>
      </c>
      <c r="C112" s="42" t="s">
        <v>114</v>
      </c>
      <c r="D112" s="75">
        <v>7071</v>
      </c>
      <c r="E112" s="97">
        <v>7274</v>
      </c>
      <c r="F112" s="1">
        <f t="shared" si="2"/>
        <v>97.209238383282923</v>
      </c>
    </row>
    <row r="113" spans="1:6" ht="30" x14ac:dyDescent="0.25">
      <c r="A113" s="34" t="s">
        <v>116</v>
      </c>
      <c r="B113" s="36" t="s">
        <v>117</v>
      </c>
      <c r="C113" s="7" t="s">
        <v>118</v>
      </c>
      <c r="D113" s="40">
        <v>297</v>
      </c>
      <c r="E113" s="40" t="s">
        <v>92</v>
      </c>
      <c r="F113" s="94" t="e">
        <f t="shared" si="2"/>
        <v>#VALUE!</v>
      </c>
    </row>
    <row r="114" spans="1:6" x14ac:dyDescent="0.25">
      <c r="A114" s="34"/>
      <c r="B114" s="43" t="s">
        <v>119</v>
      </c>
      <c r="C114" s="42" t="s">
        <v>118</v>
      </c>
      <c r="D114" s="40">
        <v>297</v>
      </c>
      <c r="E114" s="40" t="s">
        <v>92</v>
      </c>
      <c r="F114" s="94" t="e">
        <f t="shared" si="2"/>
        <v>#VALUE!</v>
      </c>
    </row>
    <row r="115" spans="1:6" ht="25.5" x14ac:dyDescent="0.25">
      <c r="A115" s="34" t="s">
        <v>120</v>
      </c>
      <c r="B115" s="44" t="s">
        <v>121</v>
      </c>
      <c r="C115" s="42" t="s">
        <v>122</v>
      </c>
      <c r="D115" s="75">
        <v>5128</v>
      </c>
      <c r="E115" s="40" t="s">
        <v>92</v>
      </c>
      <c r="F115" s="94" t="e">
        <f t="shared" ref="F115:F172" si="3">D115/E115*100</f>
        <v>#VALUE!</v>
      </c>
    </row>
    <row r="116" spans="1:6" ht="25.5" x14ac:dyDescent="0.25">
      <c r="A116" s="34"/>
      <c r="B116" s="43" t="s">
        <v>123</v>
      </c>
      <c r="C116" s="42" t="s">
        <v>122</v>
      </c>
      <c r="D116" s="75">
        <v>5128</v>
      </c>
      <c r="E116" s="40" t="s">
        <v>92</v>
      </c>
      <c r="F116" s="94" t="e">
        <f t="shared" si="3"/>
        <v>#VALUE!</v>
      </c>
    </row>
    <row r="117" spans="1:6" ht="60" x14ac:dyDescent="0.25">
      <c r="A117" s="34" t="s">
        <v>124</v>
      </c>
      <c r="B117" s="36" t="s">
        <v>225</v>
      </c>
      <c r="C117" s="7" t="s">
        <v>16</v>
      </c>
      <c r="D117" s="40">
        <v>64568</v>
      </c>
      <c r="E117" s="41">
        <v>39090</v>
      </c>
      <c r="F117" s="1">
        <f t="shared" si="3"/>
        <v>165.17779483243797</v>
      </c>
    </row>
    <row r="118" spans="1:6" x14ac:dyDescent="0.25">
      <c r="A118" s="34" t="s">
        <v>125</v>
      </c>
      <c r="B118" s="36" t="s">
        <v>126</v>
      </c>
      <c r="C118" s="7" t="s">
        <v>12</v>
      </c>
      <c r="D118" s="40">
        <v>1</v>
      </c>
      <c r="E118" s="41">
        <v>1</v>
      </c>
      <c r="F118" s="1">
        <f t="shared" si="3"/>
        <v>100</v>
      </c>
    </row>
    <row r="119" spans="1:6" x14ac:dyDescent="0.25">
      <c r="A119" s="34"/>
      <c r="B119" s="43" t="s">
        <v>87</v>
      </c>
      <c r="C119" s="7" t="s">
        <v>12</v>
      </c>
      <c r="D119" s="39">
        <v>1</v>
      </c>
      <c r="E119" s="36">
        <v>1</v>
      </c>
      <c r="F119" s="1">
        <f t="shared" si="3"/>
        <v>100</v>
      </c>
    </row>
    <row r="120" spans="1:6" ht="60" x14ac:dyDescent="0.25">
      <c r="A120" s="34" t="s">
        <v>127</v>
      </c>
      <c r="B120" s="36" t="s">
        <v>227</v>
      </c>
      <c r="C120" s="7" t="s">
        <v>16</v>
      </c>
      <c r="D120" s="40" t="s">
        <v>92</v>
      </c>
      <c r="E120" s="40" t="s">
        <v>92</v>
      </c>
      <c r="F120" s="94" t="s">
        <v>239</v>
      </c>
    </row>
    <row r="121" spans="1:6" x14ac:dyDescent="0.25">
      <c r="A121" s="34"/>
      <c r="B121" s="37" t="s">
        <v>128</v>
      </c>
      <c r="C121" s="4"/>
      <c r="D121" s="40"/>
      <c r="E121" s="41"/>
      <c r="F121" s="1"/>
    </row>
    <row r="122" spans="1:6" x14ac:dyDescent="0.25">
      <c r="A122" s="34" t="s">
        <v>129</v>
      </c>
      <c r="B122" s="32" t="s">
        <v>130</v>
      </c>
      <c r="C122" s="4" t="s">
        <v>12</v>
      </c>
      <c r="D122" s="40">
        <v>566</v>
      </c>
      <c r="E122" s="41">
        <v>538</v>
      </c>
      <c r="F122" s="1">
        <f t="shared" si="3"/>
        <v>105.20446096654274</v>
      </c>
    </row>
    <row r="123" spans="1:6" x14ac:dyDescent="0.25">
      <c r="A123" s="34"/>
      <c r="B123" s="43" t="s">
        <v>87</v>
      </c>
      <c r="C123" s="4" t="s">
        <v>12</v>
      </c>
      <c r="D123" s="40">
        <v>0</v>
      </c>
      <c r="E123" s="41">
        <v>0</v>
      </c>
      <c r="F123" s="1">
        <v>0</v>
      </c>
    </row>
    <row r="124" spans="1:6" ht="30" x14ac:dyDescent="0.25">
      <c r="A124" s="34" t="s">
        <v>131</v>
      </c>
      <c r="B124" s="36" t="s">
        <v>132</v>
      </c>
      <c r="C124" s="45" t="s">
        <v>16</v>
      </c>
      <c r="D124" s="40">
        <v>738396</v>
      </c>
      <c r="E124" s="41">
        <v>571826</v>
      </c>
      <c r="F124" s="1">
        <f t="shared" si="3"/>
        <v>129.1294904393994</v>
      </c>
    </row>
    <row r="125" spans="1:6" ht="30" x14ac:dyDescent="0.25">
      <c r="A125" s="34"/>
      <c r="B125" s="3" t="s">
        <v>133</v>
      </c>
      <c r="C125" s="45" t="s">
        <v>91</v>
      </c>
      <c r="D125" s="92">
        <v>109.2</v>
      </c>
      <c r="E125" s="96">
        <v>100</v>
      </c>
      <c r="F125" s="1" t="s">
        <v>92</v>
      </c>
    </row>
    <row r="126" spans="1:6" ht="30" x14ac:dyDescent="0.25">
      <c r="A126" s="34" t="s">
        <v>134</v>
      </c>
      <c r="B126" s="32" t="s">
        <v>135</v>
      </c>
      <c r="C126" s="4" t="s">
        <v>12</v>
      </c>
      <c r="D126" s="40">
        <v>34</v>
      </c>
      <c r="E126" s="41">
        <v>32</v>
      </c>
      <c r="F126" s="1">
        <f t="shared" si="3"/>
        <v>106.25</v>
      </c>
    </row>
    <row r="127" spans="1:6" x14ac:dyDescent="0.25">
      <c r="A127" s="34"/>
      <c r="B127" s="43" t="s">
        <v>87</v>
      </c>
      <c r="C127" s="4" t="s">
        <v>12</v>
      </c>
      <c r="D127" s="40">
        <v>0</v>
      </c>
      <c r="E127" s="41">
        <v>0</v>
      </c>
      <c r="F127" s="1">
        <v>0</v>
      </c>
    </row>
    <row r="128" spans="1:6" ht="30" x14ac:dyDescent="0.25">
      <c r="A128" s="34" t="s">
        <v>136</v>
      </c>
      <c r="B128" s="36" t="s">
        <v>137</v>
      </c>
      <c r="C128" s="4" t="s">
        <v>16</v>
      </c>
      <c r="D128" s="40">
        <v>14168</v>
      </c>
      <c r="E128" s="41">
        <v>12710</v>
      </c>
      <c r="F128" s="1">
        <f t="shared" si="3"/>
        <v>111.47128245476003</v>
      </c>
    </row>
    <row r="129" spans="1:6" ht="30" x14ac:dyDescent="0.25">
      <c r="A129" s="34"/>
      <c r="B129" s="3" t="s">
        <v>133</v>
      </c>
      <c r="C129" s="45" t="s">
        <v>91</v>
      </c>
      <c r="D129" s="40">
        <v>91.6</v>
      </c>
      <c r="E129" s="96">
        <v>91.7</v>
      </c>
      <c r="F129" s="1" t="s">
        <v>92</v>
      </c>
    </row>
    <row r="130" spans="1:6" ht="30" x14ac:dyDescent="0.25">
      <c r="A130" s="34" t="s">
        <v>138</v>
      </c>
      <c r="B130" s="36" t="s">
        <v>139</v>
      </c>
      <c r="C130" s="4" t="s">
        <v>16</v>
      </c>
      <c r="D130" s="40">
        <v>172211</v>
      </c>
      <c r="E130" s="41">
        <v>197044</v>
      </c>
      <c r="F130" s="1">
        <f t="shared" si="3"/>
        <v>87.397231075292822</v>
      </c>
    </row>
    <row r="131" spans="1:6" ht="30" x14ac:dyDescent="0.25">
      <c r="A131" s="34"/>
      <c r="B131" s="3" t="s">
        <v>133</v>
      </c>
      <c r="C131" s="45" t="s">
        <v>91</v>
      </c>
      <c r="D131" s="40">
        <v>79.3</v>
      </c>
      <c r="E131" s="96">
        <v>103.1</v>
      </c>
      <c r="F131" s="1" t="s">
        <v>92</v>
      </c>
    </row>
    <row r="132" spans="1:6" x14ac:dyDescent="0.25">
      <c r="A132" s="34"/>
      <c r="B132" s="37" t="s">
        <v>140</v>
      </c>
      <c r="C132" s="7"/>
      <c r="D132" s="39"/>
      <c r="E132" s="36"/>
      <c r="F132" s="1"/>
    </row>
    <row r="133" spans="1:6" x14ac:dyDescent="0.25">
      <c r="A133" s="46" t="s">
        <v>141</v>
      </c>
      <c r="B133" s="36" t="s">
        <v>142</v>
      </c>
      <c r="C133" s="7" t="s">
        <v>74</v>
      </c>
      <c r="D133" s="40"/>
      <c r="E133" s="41"/>
      <c r="F133" s="1"/>
    </row>
    <row r="134" spans="1:6" x14ac:dyDescent="0.25">
      <c r="A134" s="46" t="s">
        <v>143</v>
      </c>
      <c r="B134" s="36" t="s">
        <v>144</v>
      </c>
      <c r="C134" s="7" t="s">
        <v>12</v>
      </c>
      <c r="D134" s="40"/>
      <c r="E134" s="41"/>
      <c r="F134" s="1"/>
    </row>
    <row r="135" spans="1:6" x14ac:dyDescent="0.25">
      <c r="A135" s="46" t="s">
        <v>145</v>
      </c>
      <c r="B135" s="36" t="s">
        <v>146</v>
      </c>
      <c r="C135" s="7" t="s">
        <v>91</v>
      </c>
      <c r="D135" s="40"/>
      <c r="E135" s="41"/>
      <c r="F135" s="1"/>
    </row>
    <row r="136" spans="1:6" x14ac:dyDescent="0.25">
      <c r="A136" s="46" t="s">
        <v>147</v>
      </c>
      <c r="B136" s="32" t="s">
        <v>148</v>
      </c>
      <c r="C136" s="7" t="s">
        <v>149</v>
      </c>
      <c r="D136" s="40"/>
      <c r="E136" s="41"/>
      <c r="F136" s="1"/>
    </row>
    <row r="137" spans="1:6" ht="60" x14ac:dyDescent="0.25">
      <c r="A137" s="46" t="s">
        <v>150</v>
      </c>
      <c r="B137" s="32" t="s">
        <v>151</v>
      </c>
      <c r="C137" s="42" t="s">
        <v>16</v>
      </c>
      <c r="D137" s="40"/>
      <c r="E137" s="41"/>
      <c r="F137" s="1"/>
    </row>
    <row r="138" spans="1:6" ht="12" customHeight="1" x14ac:dyDescent="0.25">
      <c r="A138" s="46"/>
      <c r="B138" s="33" t="s">
        <v>21</v>
      </c>
      <c r="C138" s="42"/>
      <c r="D138" s="40"/>
      <c r="E138" s="41"/>
      <c r="F138" s="1"/>
    </row>
    <row r="139" spans="1:6" ht="12.75" customHeight="1" x14ac:dyDescent="0.25">
      <c r="A139" s="46"/>
      <c r="B139" s="43" t="s">
        <v>152</v>
      </c>
      <c r="C139" s="42" t="s">
        <v>16</v>
      </c>
      <c r="D139" s="40"/>
      <c r="E139" s="41"/>
      <c r="F139" s="1"/>
    </row>
    <row r="140" spans="1:6" x14ac:dyDescent="0.25">
      <c r="A140" s="46"/>
      <c r="B140" s="43" t="s">
        <v>153</v>
      </c>
      <c r="C140" s="42" t="s">
        <v>16</v>
      </c>
      <c r="D140" s="40"/>
      <c r="E140" s="41"/>
      <c r="F140" s="1"/>
    </row>
    <row r="141" spans="1:6" x14ac:dyDescent="0.25">
      <c r="A141" s="46"/>
      <c r="B141" s="43" t="s">
        <v>154</v>
      </c>
      <c r="C141" s="42" t="s">
        <v>16</v>
      </c>
      <c r="D141" s="40"/>
      <c r="E141" s="41"/>
      <c r="F141" s="1"/>
    </row>
    <row r="142" spans="1:6" x14ac:dyDescent="0.25">
      <c r="A142" s="46"/>
      <c r="B142" s="43" t="s">
        <v>155</v>
      </c>
      <c r="C142" s="42" t="s">
        <v>16</v>
      </c>
      <c r="D142" s="40"/>
      <c r="E142" s="41"/>
      <c r="F142" s="1"/>
    </row>
    <row r="143" spans="1:6" x14ac:dyDescent="0.25">
      <c r="A143" s="46" t="s">
        <v>156</v>
      </c>
      <c r="B143" s="32" t="s">
        <v>157</v>
      </c>
      <c r="C143" s="7" t="s">
        <v>158</v>
      </c>
      <c r="D143" s="40"/>
      <c r="E143" s="41"/>
      <c r="F143" s="1"/>
    </row>
    <row r="144" spans="1:6" x14ac:dyDescent="0.25">
      <c r="A144" s="46"/>
      <c r="B144" s="43" t="s">
        <v>159</v>
      </c>
      <c r="C144" s="7" t="s">
        <v>158</v>
      </c>
      <c r="D144" s="40"/>
      <c r="E144" s="41"/>
      <c r="F144" s="1"/>
    </row>
    <row r="145" spans="1:6" x14ac:dyDescent="0.25">
      <c r="A145" s="34"/>
      <c r="B145" s="37" t="s">
        <v>160</v>
      </c>
      <c r="C145" s="7"/>
      <c r="D145" s="40"/>
      <c r="E145" s="41"/>
      <c r="F145" s="1"/>
    </row>
    <row r="146" spans="1:6" ht="30" x14ac:dyDescent="0.25">
      <c r="A146" s="34" t="s">
        <v>161</v>
      </c>
      <c r="B146" s="32" t="s">
        <v>231</v>
      </c>
      <c r="C146" s="7" t="s">
        <v>16</v>
      </c>
      <c r="D146" s="40">
        <v>303856</v>
      </c>
      <c r="E146" s="111">
        <v>298190</v>
      </c>
      <c r="F146" s="112">
        <f t="shared" si="3"/>
        <v>101.90013078909421</v>
      </c>
    </row>
    <row r="147" spans="1:6" ht="30" x14ac:dyDescent="0.25">
      <c r="A147" s="34"/>
      <c r="B147" s="3" t="s">
        <v>90</v>
      </c>
      <c r="C147" s="42" t="s">
        <v>91</v>
      </c>
      <c r="D147" s="92">
        <v>96.7</v>
      </c>
      <c r="E147" s="113">
        <v>85.3</v>
      </c>
      <c r="F147" s="112" t="s">
        <v>92</v>
      </c>
    </row>
    <row r="148" spans="1:6" x14ac:dyDescent="0.25">
      <c r="A148" s="34"/>
      <c r="B148" s="33" t="s">
        <v>162</v>
      </c>
      <c r="C148" s="42"/>
      <c r="D148" s="40"/>
      <c r="E148" s="41"/>
      <c r="F148" s="1"/>
    </row>
    <row r="149" spans="1:6" x14ac:dyDescent="0.25">
      <c r="A149" s="34"/>
      <c r="B149" s="47" t="s">
        <v>163</v>
      </c>
      <c r="C149" s="7" t="s">
        <v>16</v>
      </c>
      <c r="D149" s="40"/>
      <c r="E149" s="41"/>
      <c r="F149" s="1"/>
    </row>
    <row r="150" spans="1:6" x14ac:dyDescent="0.25">
      <c r="A150" s="34"/>
      <c r="B150" s="47" t="s">
        <v>164</v>
      </c>
      <c r="C150" s="7" t="s">
        <v>16</v>
      </c>
      <c r="D150" s="40"/>
      <c r="E150" s="41"/>
      <c r="F150" s="1"/>
    </row>
    <row r="151" spans="1:6" x14ac:dyDescent="0.25">
      <c r="A151" s="34"/>
      <c r="B151" s="47" t="s">
        <v>165</v>
      </c>
      <c r="C151" s="7" t="s">
        <v>16</v>
      </c>
      <c r="D151" s="40"/>
      <c r="E151" s="41"/>
      <c r="F151" s="1"/>
    </row>
    <row r="152" spans="1:6" ht="30" x14ac:dyDescent="0.25">
      <c r="A152" s="34"/>
      <c r="B152" s="47" t="s">
        <v>166</v>
      </c>
      <c r="C152" s="7" t="s">
        <v>16</v>
      </c>
      <c r="D152" s="40"/>
      <c r="E152" s="41"/>
      <c r="F152" s="1"/>
    </row>
    <row r="153" spans="1:6" x14ac:dyDescent="0.25">
      <c r="A153" s="34"/>
      <c r="B153" s="43" t="s">
        <v>167</v>
      </c>
      <c r="C153" s="7" t="s">
        <v>16</v>
      </c>
      <c r="D153" s="40"/>
      <c r="E153" s="41"/>
      <c r="F153" s="1"/>
    </row>
    <row r="154" spans="1:6" x14ac:dyDescent="0.25">
      <c r="A154" s="34"/>
      <c r="B154" s="43" t="s">
        <v>168</v>
      </c>
      <c r="C154" s="7" t="s">
        <v>16</v>
      </c>
      <c r="D154" s="40"/>
      <c r="E154" s="41"/>
      <c r="F154" s="1"/>
    </row>
    <row r="155" spans="1:6" x14ac:dyDescent="0.25">
      <c r="A155" s="34"/>
      <c r="B155" s="43" t="s">
        <v>169</v>
      </c>
      <c r="C155" s="7" t="s">
        <v>16</v>
      </c>
      <c r="D155" s="40"/>
      <c r="E155" s="41"/>
      <c r="F155" s="1"/>
    </row>
    <row r="156" spans="1:6" x14ac:dyDescent="0.25">
      <c r="A156" s="34"/>
      <c r="B156" s="43" t="s">
        <v>170</v>
      </c>
      <c r="C156" s="7" t="s">
        <v>16</v>
      </c>
      <c r="D156" s="40"/>
      <c r="E156" s="41"/>
      <c r="F156" s="1"/>
    </row>
    <row r="157" spans="1:6" ht="30" x14ac:dyDescent="0.25">
      <c r="A157" s="34"/>
      <c r="B157" s="43" t="s">
        <v>171</v>
      </c>
      <c r="C157" s="7" t="s">
        <v>16</v>
      </c>
      <c r="D157" s="40"/>
      <c r="E157" s="41"/>
      <c r="F157" s="1"/>
    </row>
    <row r="158" spans="1:6" x14ac:dyDescent="0.25">
      <c r="A158" s="34"/>
      <c r="B158" s="37" t="s">
        <v>172</v>
      </c>
      <c r="C158" s="7"/>
      <c r="D158" s="39"/>
      <c r="E158" s="36"/>
      <c r="F158" s="1"/>
    </row>
    <row r="159" spans="1:6" ht="45" x14ac:dyDescent="0.25">
      <c r="A159" s="34" t="s">
        <v>173</v>
      </c>
      <c r="B159" s="48" t="s">
        <v>234</v>
      </c>
      <c r="C159" s="42" t="s">
        <v>16</v>
      </c>
      <c r="D159" s="40">
        <v>454449</v>
      </c>
      <c r="E159" s="41">
        <v>160209</v>
      </c>
      <c r="F159" s="1">
        <f t="shared" si="3"/>
        <v>283.66009400220958</v>
      </c>
    </row>
    <row r="160" spans="1:6" x14ac:dyDescent="0.25">
      <c r="A160" s="34" t="s">
        <v>174</v>
      </c>
      <c r="B160" s="36" t="s">
        <v>175</v>
      </c>
      <c r="C160" s="7" t="s">
        <v>16</v>
      </c>
      <c r="D160" s="40">
        <v>457131</v>
      </c>
      <c r="E160" s="41">
        <v>163055</v>
      </c>
      <c r="F160" s="1">
        <f t="shared" si="3"/>
        <v>280.35386832663829</v>
      </c>
    </row>
    <row r="161" spans="1:10" x14ac:dyDescent="0.25">
      <c r="A161" s="34" t="s">
        <v>176</v>
      </c>
      <c r="B161" s="36" t="s">
        <v>177</v>
      </c>
      <c r="C161" s="7" t="s">
        <v>16</v>
      </c>
      <c r="D161" s="40">
        <v>2682</v>
      </c>
      <c r="E161" s="41">
        <v>2846</v>
      </c>
      <c r="F161" s="1">
        <f t="shared" si="3"/>
        <v>94.237526352775831</v>
      </c>
    </row>
    <row r="162" spans="1:10" x14ac:dyDescent="0.25">
      <c r="A162" s="34" t="s">
        <v>178</v>
      </c>
      <c r="B162" s="36" t="s">
        <v>179</v>
      </c>
      <c r="C162" s="7" t="s">
        <v>91</v>
      </c>
      <c r="D162" s="40">
        <v>6.7</v>
      </c>
      <c r="E162" s="41">
        <v>23.5</v>
      </c>
      <c r="F162" s="1" t="s">
        <v>92</v>
      </c>
    </row>
    <row r="163" spans="1:10" x14ac:dyDescent="0.25">
      <c r="A163" s="34" t="s">
        <v>180</v>
      </c>
      <c r="B163" s="36" t="s">
        <v>181</v>
      </c>
      <c r="C163" s="7" t="s">
        <v>16</v>
      </c>
      <c r="D163" s="40">
        <v>540645</v>
      </c>
      <c r="E163" s="41">
        <v>770621</v>
      </c>
      <c r="F163" s="1">
        <f t="shared" si="3"/>
        <v>70.157055154219776</v>
      </c>
    </row>
    <row r="164" spans="1:10" x14ac:dyDescent="0.25">
      <c r="A164" s="34"/>
      <c r="B164" s="43" t="s">
        <v>182</v>
      </c>
      <c r="C164" s="7" t="s">
        <v>16</v>
      </c>
      <c r="D164" s="40">
        <v>1235</v>
      </c>
      <c r="E164" s="41">
        <v>7414</v>
      </c>
      <c r="F164" s="1">
        <f t="shared" si="3"/>
        <v>16.657674669544107</v>
      </c>
      <c r="J164" s="78"/>
    </row>
    <row r="165" spans="1:10" x14ac:dyDescent="0.25">
      <c r="A165" s="34" t="s">
        <v>183</v>
      </c>
      <c r="B165" s="36" t="s">
        <v>184</v>
      </c>
      <c r="C165" s="7" t="s">
        <v>16</v>
      </c>
      <c r="D165" s="40">
        <v>628733</v>
      </c>
      <c r="E165" s="41">
        <v>672880</v>
      </c>
      <c r="F165" s="1">
        <f t="shared" si="3"/>
        <v>93.439097610272256</v>
      </c>
    </row>
    <row r="166" spans="1:10" x14ac:dyDescent="0.25">
      <c r="A166" s="34"/>
      <c r="B166" s="43" t="s">
        <v>182</v>
      </c>
      <c r="C166" s="7" t="s">
        <v>16</v>
      </c>
      <c r="D166" s="40">
        <v>0</v>
      </c>
      <c r="E166" s="41">
        <v>9891</v>
      </c>
      <c r="F166" s="1">
        <f t="shared" si="3"/>
        <v>0</v>
      </c>
    </row>
    <row r="167" spans="1:10" x14ac:dyDescent="0.25">
      <c r="A167" s="34"/>
      <c r="B167" s="37" t="s">
        <v>185</v>
      </c>
      <c r="C167" s="4"/>
      <c r="D167" s="37"/>
      <c r="E167" s="36"/>
      <c r="F167" s="1"/>
    </row>
    <row r="168" spans="1:10" ht="32.25" customHeight="1" x14ac:dyDescent="0.25">
      <c r="A168" s="34" t="s">
        <v>186</v>
      </c>
      <c r="B168" s="44" t="s">
        <v>235</v>
      </c>
      <c r="C168" s="45" t="s">
        <v>187</v>
      </c>
      <c r="D168" s="40">
        <v>21913</v>
      </c>
      <c r="E168" s="41">
        <v>20235</v>
      </c>
      <c r="F168" s="1">
        <f t="shared" si="3"/>
        <v>108.29256239189525</v>
      </c>
    </row>
    <row r="169" spans="1:10" ht="30" x14ac:dyDescent="0.25">
      <c r="A169" s="34" t="s">
        <v>188</v>
      </c>
      <c r="B169" s="48" t="s">
        <v>236</v>
      </c>
      <c r="C169" s="4" t="s">
        <v>16</v>
      </c>
      <c r="D169" s="39">
        <v>0</v>
      </c>
      <c r="E169" s="36">
        <v>0</v>
      </c>
      <c r="F169" s="1">
        <v>0</v>
      </c>
    </row>
    <row r="170" spans="1:10" ht="30" x14ac:dyDescent="0.25">
      <c r="A170" s="34" t="s">
        <v>189</v>
      </c>
      <c r="B170" s="48" t="s">
        <v>190</v>
      </c>
      <c r="C170" s="4" t="s">
        <v>12</v>
      </c>
      <c r="D170" s="39">
        <v>0</v>
      </c>
      <c r="E170" s="36">
        <v>0</v>
      </c>
      <c r="F170" s="1">
        <v>0</v>
      </c>
    </row>
    <row r="171" spans="1:10" ht="30" x14ac:dyDescent="0.25">
      <c r="A171" s="34" t="s">
        <v>191</v>
      </c>
      <c r="B171" s="48" t="s">
        <v>192</v>
      </c>
      <c r="C171" s="4" t="s">
        <v>158</v>
      </c>
      <c r="D171" s="39">
        <v>0</v>
      </c>
      <c r="E171" s="36">
        <v>0</v>
      </c>
      <c r="F171" s="1">
        <v>0</v>
      </c>
    </row>
    <row r="172" spans="1:10" ht="45" x14ac:dyDescent="0.25">
      <c r="A172" s="34" t="s">
        <v>193</v>
      </c>
      <c r="B172" s="36" t="s">
        <v>237</v>
      </c>
      <c r="C172" s="4" t="s">
        <v>118</v>
      </c>
      <c r="D172" s="73">
        <v>0.182</v>
      </c>
      <c r="E172" s="93">
        <v>0.16</v>
      </c>
      <c r="F172" s="1">
        <f t="shared" si="3"/>
        <v>113.75</v>
      </c>
    </row>
    <row r="173" spans="1:10" ht="30" x14ac:dyDescent="0.25">
      <c r="A173" s="49" t="s">
        <v>194</v>
      </c>
      <c r="B173" s="50" t="s">
        <v>226</v>
      </c>
      <c r="C173" s="51" t="s">
        <v>91</v>
      </c>
      <c r="D173" s="98">
        <v>0.7</v>
      </c>
      <c r="E173" s="99">
        <v>0.6</v>
      </c>
      <c r="F173" s="1" t="s">
        <v>92</v>
      </c>
    </row>
    <row r="174" spans="1:10" x14ac:dyDescent="0.25">
      <c r="A174" s="52"/>
      <c r="B174" s="19"/>
      <c r="C174" s="53"/>
      <c r="D174" s="54"/>
      <c r="E174" s="55"/>
      <c r="F174" s="56"/>
    </row>
    <row r="175" spans="1:10" x14ac:dyDescent="0.25">
      <c r="A175" s="57" t="s">
        <v>195</v>
      </c>
      <c r="B175" s="19"/>
      <c r="C175" s="53"/>
      <c r="D175" s="18"/>
      <c r="E175" s="20"/>
      <c r="F175" s="19"/>
    </row>
    <row r="176" spans="1:10" ht="12.75" x14ac:dyDescent="0.2">
      <c r="A176" s="104" t="s">
        <v>196</v>
      </c>
      <c r="B176" s="104"/>
      <c r="C176" s="104"/>
      <c r="D176" s="104"/>
      <c r="E176" s="104"/>
      <c r="F176" s="104"/>
    </row>
    <row r="177" spans="1:6" ht="14.25" x14ac:dyDescent="0.2">
      <c r="A177" s="58"/>
      <c r="B177" s="58"/>
      <c r="C177" s="58"/>
      <c r="D177" s="58"/>
      <c r="E177" s="58"/>
      <c r="F177" s="58"/>
    </row>
    <row r="178" spans="1:6" s="62" customFormat="1" x14ac:dyDescent="0.25">
      <c r="A178" s="59"/>
      <c r="B178" s="56"/>
      <c r="C178" s="60"/>
      <c r="D178" s="61"/>
      <c r="E178" s="55"/>
      <c r="F178" s="56"/>
    </row>
    <row r="179" spans="1:6" s="62" customFormat="1" ht="15.75" x14ac:dyDescent="0.25">
      <c r="A179" s="102" t="s">
        <v>238</v>
      </c>
      <c r="B179" s="103"/>
      <c r="C179" s="63"/>
      <c r="D179" s="64"/>
      <c r="E179" s="65"/>
      <c r="F179" s="66"/>
    </row>
    <row r="180" spans="1:6" s="62" customFormat="1" ht="15.75" x14ac:dyDescent="0.25">
      <c r="A180" s="102" t="s">
        <v>228</v>
      </c>
      <c r="B180" s="103"/>
      <c r="C180" s="63"/>
      <c r="D180" s="64"/>
      <c r="E180" s="65"/>
      <c r="F180" s="66"/>
    </row>
    <row r="181" spans="1:6" s="62" customFormat="1" x14ac:dyDescent="0.25">
      <c r="A181" s="67"/>
      <c r="B181" s="66"/>
      <c r="C181" s="68"/>
      <c r="D181" s="64"/>
      <c r="E181" s="65"/>
      <c r="F181" s="66"/>
    </row>
    <row r="182" spans="1:6" s="62" customFormat="1" x14ac:dyDescent="0.25">
      <c r="A182" s="67"/>
      <c r="B182" s="66"/>
      <c r="C182" s="68"/>
      <c r="D182" s="64"/>
      <c r="E182" s="65"/>
      <c r="F182" s="66"/>
    </row>
    <row r="183" spans="1:6" s="62" customFormat="1" x14ac:dyDescent="0.25">
      <c r="A183" s="67"/>
      <c r="B183" s="66"/>
      <c r="C183" s="68"/>
      <c r="D183" s="64"/>
      <c r="E183" s="65"/>
      <c r="F183" s="66"/>
    </row>
    <row r="184" spans="1:6" s="62" customFormat="1" x14ac:dyDescent="0.25">
      <c r="A184" s="67"/>
      <c r="B184" s="66"/>
      <c r="C184" s="68"/>
      <c r="D184" s="64"/>
      <c r="E184" s="65"/>
      <c r="F184" s="66"/>
    </row>
    <row r="185" spans="1:6" s="62" customFormat="1" x14ac:dyDescent="0.25">
      <c r="A185" s="67"/>
      <c r="B185" s="66"/>
      <c r="C185" s="68"/>
      <c r="D185" s="64"/>
      <c r="E185" s="65"/>
      <c r="F185" s="66"/>
    </row>
    <row r="186" spans="1:6" s="62" customFormat="1" x14ac:dyDescent="0.25">
      <c r="A186" s="67"/>
      <c r="B186" s="66"/>
      <c r="C186" s="68"/>
      <c r="D186" s="64"/>
      <c r="E186" s="65"/>
      <c r="F186" s="66"/>
    </row>
    <row r="187" spans="1:6" s="62" customFormat="1" x14ac:dyDescent="0.25">
      <c r="A187" s="67"/>
      <c r="B187" s="66"/>
      <c r="C187" s="68"/>
      <c r="D187" s="64"/>
      <c r="E187" s="65"/>
      <c r="F187" s="66"/>
    </row>
    <row r="188" spans="1:6" s="62" customFormat="1" x14ac:dyDescent="0.25">
      <c r="A188" s="67"/>
      <c r="B188" s="66"/>
      <c r="C188" s="68"/>
      <c r="D188" s="64"/>
      <c r="E188" s="65"/>
      <c r="F188" s="66"/>
    </row>
    <row r="189" spans="1:6" s="62" customFormat="1" x14ac:dyDescent="0.25">
      <c r="A189" s="67"/>
      <c r="B189" s="66"/>
      <c r="C189" s="68"/>
      <c r="D189" s="64"/>
      <c r="E189" s="65"/>
      <c r="F189" s="66"/>
    </row>
    <row r="190" spans="1:6" s="62" customFormat="1" x14ac:dyDescent="0.25">
      <c r="A190" s="67"/>
      <c r="B190" s="66"/>
      <c r="C190" s="68"/>
      <c r="D190" s="64"/>
      <c r="E190" s="65"/>
      <c r="F190" s="66"/>
    </row>
    <row r="191" spans="1:6" s="62" customFormat="1" x14ac:dyDescent="0.25">
      <c r="A191" s="67"/>
      <c r="B191" s="66"/>
      <c r="C191" s="68"/>
      <c r="D191" s="64"/>
      <c r="E191" s="65"/>
      <c r="F191" s="66"/>
    </row>
    <row r="192" spans="1:6" s="62" customFormat="1" x14ac:dyDescent="0.25">
      <c r="A192" s="67"/>
      <c r="B192" s="66"/>
      <c r="C192" s="68"/>
      <c r="D192" s="64"/>
      <c r="E192" s="65"/>
      <c r="F192" s="66"/>
    </row>
    <row r="193" spans="1:6" s="62" customFormat="1" x14ac:dyDescent="0.25">
      <c r="A193" s="67"/>
      <c r="B193" s="66"/>
      <c r="C193" s="68"/>
      <c r="D193" s="64"/>
      <c r="E193" s="65"/>
      <c r="F193" s="66"/>
    </row>
    <row r="194" spans="1:6" s="62" customFormat="1" x14ac:dyDescent="0.25">
      <c r="A194" s="67"/>
      <c r="B194" s="66"/>
      <c r="C194" s="68"/>
      <c r="D194" s="64"/>
      <c r="E194" s="65"/>
      <c r="F194" s="66"/>
    </row>
    <row r="195" spans="1:6" s="62" customFormat="1" x14ac:dyDescent="0.25">
      <c r="A195" s="67"/>
      <c r="B195" s="66"/>
      <c r="C195" s="68"/>
      <c r="D195" s="64"/>
      <c r="E195" s="65"/>
      <c r="F195" s="66"/>
    </row>
    <row r="196" spans="1:6" s="62" customFormat="1" x14ac:dyDescent="0.25">
      <c r="A196" s="67"/>
      <c r="B196" s="66"/>
      <c r="C196" s="68"/>
      <c r="D196" s="64"/>
      <c r="E196" s="65"/>
      <c r="F196" s="66"/>
    </row>
  </sheetData>
  <mergeCells count="8">
    <mergeCell ref="A179:B179"/>
    <mergeCell ref="A180:B180"/>
    <mergeCell ref="A176:F176"/>
    <mergeCell ref="E3:F3"/>
    <mergeCell ref="A4:F4"/>
    <mergeCell ref="A5:F5"/>
    <mergeCell ref="A6:F6"/>
    <mergeCell ref="A7:B7"/>
  </mergeCells>
  <pageMargins left="0.70866141732283472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2015-08-19T06:37:44Z</dcterms:modified>
</cp:coreProperties>
</file>